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6600" tabRatio="864" activeTab="0"/>
  </bookViews>
  <sheets>
    <sheet name="Consol PL" sheetId="1" r:id="rId1"/>
    <sheet name="BS" sheetId="2" r:id="rId2"/>
    <sheet name="NOTE 1" sheetId="3" r:id="rId3"/>
  </sheets>
  <definedNames>
    <definedName name="_xlnm.Print_Area" localSheetId="1">'BS'!$A$1:$K$61</definedName>
    <definedName name="_xlnm.Print_Area" localSheetId="0">'Consol PL'!$A$1:$S$63</definedName>
    <definedName name="_xlnm.Print_Area" localSheetId="2">'NOTE 1'!$A$5:$P$136</definedName>
    <definedName name="_xlnm.Print_Titles" localSheetId="2">'NOTE 1'!$9:$9</definedName>
    <definedName name="TABLE" localSheetId="2">'NOTE 1'!#REF!</definedName>
  </definedNames>
  <calcPr fullCalcOnLoad="1"/>
</workbook>
</file>

<file path=xl/sharedStrings.xml><?xml version="1.0" encoding="utf-8"?>
<sst xmlns="http://schemas.openxmlformats.org/spreadsheetml/2006/main" count="242" uniqueCount="207">
  <si>
    <t>BOUSTEAD HOLDINGS BERHAD (3871-H)</t>
  </si>
  <si>
    <t/>
  </si>
  <si>
    <t>RM'000</t>
  </si>
  <si>
    <t>Turnover</t>
  </si>
  <si>
    <t>Profit before taxation</t>
  </si>
  <si>
    <t>Plantations</t>
  </si>
  <si>
    <t>Taxation</t>
  </si>
  <si>
    <t>Minority Interests</t>
  </si>
  <si>
    <t>a)</t>
  </si>
  <si>
    <t>b)</t>
  </si>
  <si>
    <t>Year</t>
  </si>
  <si>
    <t>Operating profit</t>
  </si>
  <si>
    <t>Dividends</t>
  </si>
  <si>
    <t>Profit after taxation</t>
  </si>
  <si>
    <t>Minority interests</t>
  </si>
  <si>
    <t>Associates</t>
  </si>
  <si>
    <t>N/A</t>
  </si>
  <si>
    <t>Current</t>
  </si>
  <si>
    <t>Preceding Year</t>
  </si>
  <si>
    <t>Corresponding</t>
  </si>
  <si>
    <t>Interest on borrowing</t>
  </si>
  <si>
    <t>Investment properties</t>
  </si>
  <si>
    <t>Development properties</t>
  </si>
  <si>
    <t>Investments</t>
  </si>
  <si>
    <t>Current assets</t>
  </si>
  <si>
    <t>Current liabilities</t>
  </si>
  <si>
    <t>Share capital</t>
  </si>
  <si>
    <t>Reserves</t>
  </si>
  <si>
    <t>NOTES TO THE ACCOUNTS</t>
  </si>
  <si>
    <t xml:space="preserve">      RM'000</t>
  </si>
  <si>
    <t>1.</t>
  </si>
  <si>
    <t>Taxation based on profit for the year</t>
  </si>
  <si>
    <t>Current year - Malaysia</t>
  </si>
  <si>
    <t xml:space="preserve">                      - elsewhere</t>
  </si>
  <si>
    <t>Deferred - Malaysia</t>
  </si>
  <si>
    <t>Associates - Malaysia</t>
  </si>
  <si>
    <t>Over provision in prior years</t>
  </si>
  <si>
    <t>Shares quoted in Malaysia, at cost</t>
  </si>
  <si>
    <t>Market value of quoted shares</t>
  </si>
  <si>
    <t>Long Term Loans (Unsecured)</t>
  </si>
  <si>
    <t>Performance review</t>
  </si>
  <si>
    <t>Investment income</t>
  </si>
  <si>
    <t>Exceptional items</t>
  </si>
  <si>
    <t>1 (a)</t>
  </si>
  <si>
    <t>1(b)</t>
  </si>
  <si>
    <t>1 (c)</t>
  </si>
  <si>
    <t>Other income including interest income</t>
  </si>
  <si>
    <t>2 (a)</t>
  </si>
  <si>
    <t>2 (b)</t>
  </si>
  <si>
    <t>2 (c)</t>
  </si>
  <si>
    <t>2 (d)</t>
  </si>
  <si>
    <t>2 (e)</t>
  </si>
  <si>
    <t>2 (g)</t>
  </si>
  <si>
    <t>2 (h)</t>
  </si>
  <si>
    <t>2 (j)</t>
  </si>
  <si>
    <t>Extraordinary items</t>
  </si>
  <si>
    <t>2 (k) (ii)</t>
  </si>
  <si>
    <t>Less :- Minority interest</t>
  </si>
  <si>
    <t>2 (k) (iii)</t>
  </si>
  <si>
    <t>2 (l)</t>
  </si>
  <si>
    <t>3 (a)</t>
  </si>
  <si>
    <t>Earnings per share based on 2 (j) after deducting any provision for preference dividends (nil) :-</t>
  </si>
  <si>
    <t>3 (a) (I)</t>
  </si>
  <si>
    <t>3 (a) (ii)</t>
  </si>
  <si>
    <t>Other receivables</t>
  </si>
  <si>
    <t>Cash and bank balance</t>
  </si>
  <si>
    <t>Amount due to related companies</t>
  </si>
  <si>
    <t>Proposed final dividend</t>
  </si>
  <si>
    <t>Accounting policies</t>
  </si>
  <si>
    <t>2</t>
  </si>
  <si>
    <t>3</t>
  </si>
  <si>
    <t>4</t>
  </si>
  <si>
    <t>5</t>
  </si>
  <si>
    <t>Pre-acquisition profit</t>
  </si>
  <si>
    <t>6</t>
  </si>
  <si>
    <t>7</t>
  </si>
  <si>
    <t>8</t>
  </si>
  <si>
    <t>Changes in composition of the company</t>
  </si>
  <si>
    <t>9</t>
  </si>
  <si>
    <t>Total purchases</t>
  </si>
  <si>
    <t>Total investment at carrying value/book value</t>
  </si>
  <si>
    <t>Status of corporate proposal</t>
  </si>
  <si>
    <t>10</t>
  </si>
  <si>
    <t>Seasonal or cyclical factors</t>
  </si>
  <si>
    <t>11</t>
  </si>
  <si>
    <t>Issuance and repayment of debts and equity securities</t>
  </si>
  <si>
    <t>12</t>
  </si>
  <si>
    <t>13</t>
  </si>
  <si>
    <t>14</t>
  </si>
  <si>
    <t>15</t>
  </si>
  <si>
    <t>Material litigation</t>
  </si>
  <si>
    <t>Notes on variance in actual profit and shortfall in profit guarantee</t>
  </si>
  <si>
    <t xml:space="preserve">Short term loan </t>
  </si>
  <si>
    <t>Depreciation and amortisation</t>
  </si>
  <si>
    <t>2 (i) (i)</t>
  </si>
  <si>
    <t>2 (i) (ii)</t>
  </si>
  <si>
    <t>2 (k) (i)</t>
  </si>
  <si>
    <t>21</t>
  </si>
  <si>
    <t>Basic based on 272,752,645 ordinary shares (sen)</t>
  </si>
  <si>
    <t>UNAUDITED CONSOLIDATED INCOME STATEMENT</t>
  </si>
  <si>
    <t>Net current liabilities</t>
  </si>
  <si>
    <t>Quoted securities</t>
  </si>
  <si>
    <t>Off balance sheet financial instruments</t>
  </si>
  <si>
    <t>16</t>
  </si>
  <si>
    <t>Segmental reporting</t>
  </si>
  <si>
    <t>RM '000</t>
  </si>
  <si>
    <t>Material changes in quarterly result compared to the results of the preceding quarter</t>
  </si>
  <si>
    <t xml:space="preserve"> Not applicable</t>
  </si>
  <si>
    <t>Group borrowings and debt securities</t>
  </si>
  <si>
    <t>Audited</t>
  </si>
  <si>
    <t>Operating profit before interest on borrowing, depreciation and amortisation, exceptional items, income tax, minority interest and extraordinary items</t>
  </si>
  <si>
    <t>Profit attributable to shareholders</t>
  </si>
  <si>
    <t>Profit before extraordinary items</t>
  </si>
  <si>
    <t>Add/(less):</t>
  </si>
  <si>
    <t>Bank borrowing (unsecured)</t>
  </si>
  <si>
    <t>Amount due from holding and related companies</t>
  </si>
  <si>
    <t>Trade payables</t>
  </si>
  <si>
    <t>Other payables</t>
  </si>
  <si>
    <t>as at</t>
  </si>
  <si>
    <t>Long term loans (unsecured)</t>
  </si>
  <si>
    <t>Other long term liabilities</t>
  </si>
  <si>
    <t>As at</t>
  </si>
  <si>
    <t>Balance</t>
  </si>
  <si>
    <t xml:space="preserve"> -  Share premium</t>
  </si>
  <si>
    <t xml:space="preserve"> -  Revaluation reserve</t>
  </si>
  <si>
    <t xml:space="preserve"> -  Statutory reserve</t>
  </si>
  <si>
    <t xml:space="preserve"> -  Retained profit </t>
  </si>
  <si>
    <t xml:space="preserve"> -  Others</t>
  </si>
  <si>
    <t>Total proceeds on disposal</t>
  </si>
  <si>
    <t xml:space="preserve"> -  Term loan</t>
  </si>
  <si>
    <t xml:space="preserve"> -  Other loans</t>
  </si>
  <si>
    <t>Less:  repayable in 1 year</t>
  </si>
  <si>
    <t xml:space="preserve"> -  Bank borrowing (unsecured)</t>
  </si>
  <si>
    <t>2 (f)</t>
  </si>
  <si>
    <t>Trade receivables</t>
  </si>
  <si>
    <t>Quarter</t>
  </si>
  <si>
    <t>(a)</t>
  </si>
  <si>
    <t>(b)</t>
  </si>
  <si>
    <t>There were no pre-acquisition profits  for the financial period under review.</t>
  </si>
  <si>
    <t>Profit on sale of  investments and properties</t>
  </si>
  <si>
    <t>Profit on sale of properties</t>
  </si>
  <si>
    <t>Total purchases and disposals of quoted securities for the current financial period are as follows :-</t>
  </si>
  <si>
    <t>Segmental information in respect of the current financial period is as follows :-</t>
  </si>
  <si>
    <t>Prospect for current financial period</t>
  </si>
  <si>
    <t>INDIVIDUAL QUARTER</t>
  </si>
  <si>
    <t>Share in the results of Associated Companies</t>
  </si>
  <si>
    <t>Extraordinary items attributable to Shareholders</t>
  </si>
  <si>
    <t>There were no issuances and repayment of debt and equity securities, share buybacks, share cancellations, shares held as treasury shares and resale of treasury shares in the current financial period.</t>
  </si>
  <si>
    <t>CUMULATIVE QUARTER</t>
  </si>
  <si>
    <t>Contingent liabilities</t>
  </si>
  <si>
    <t>Exceptional item</t>
  </si>
  <si>
    <t>31 Mar 2000</t>
  </si>
  <si>
    <t>Period Ended</t>
  </si>
  <si>
    <t>There were no exceptional item for the period under review.</t>
  </si>
  <si>
    <t>There were  no extraordinary items for the period under review.</t>
  </si>
  <si>
    <t>1st Quarter</t>
  </si>
  <si>
    <t>- Block Discounting Loans</t>
  </si>
  <si>
    <t>Current Year</t>
  </si>
  <si>
    <t>To Date</t>
  </si>
  <si>
    <t xml:space="preserve">   RM'000</t>
  </si>
  <si>
    <t xml:space="preserve">Plantations result is influenced by both CPO prices and FFB crop production.  The cyclical swing in FFB crop production which is generally at its lowest in the first half of the year, with gradual increase to peak production towards the 2nd half.  The manufacture and trading of building materials are adversely affected by the Chinese New Year holidays, whilst the major festive seasons have a favourable impact on the trading and leisure business.   The remainder of the Group's operations are not materially affected by any seasonal or cyclical events.  </t>
  </si>
  <si>
    <t>Profit on disposal</t>
  </si>
  <si>
    <t>Profit on sale of investments</t>
  </si>
  <si>
    <t>FOR THE FIRST QUARTER ENDED 31 MARCH 2001</t>
  </si>
  <si>
    <t>31 Mar 2001</t>
  </si>
  <si>
    <t>31 Dec 2000</t>
  </si>
  <si>
    <t>Non current assets</t>
  </si>
  <si>
    <t>Capital and reseves</t>
  </si>
  <si>
    <t>NOTES TO QUARTERLY REPORT FOR THE PERIOD ENDED 31 MARCH 2001</t>
  </si>
  <si>
    <t>The quarterly financial statements have been prepared based on accounting policies and method of computation consistent with those adopted in the 2000 Annual Report.</t>
  </si>
  <si>
    <t>Details of investments in quoted shares as at 31 March 2001 are as follows:-</t>
  </si>
  <si>
    <t>Total group borrowings as at 31st March 2001 are as follows:-</t>
  </si>
  <si>
    <t>The Group does not have any financial instruments with off balance sheet risk as at 22nd May 2001.</t>
  </si>
  <si>
    <t>Manufacturing &amp; Trading</t>
  </si>
  <si>
    <t>Property</t>
  </si>
  <si>
    <t>Finance &amp; Investment</t>
  </si>
  <si>
    <t>Service Industry</t>
  </si>
  <si>
    <t>Revenue</t>
  </si>
  <si>
    <t>UNAUDITED CONSOLIDATED BALANCE SHEET AS AT 31 MARCH 2001</t>
  </si>
  <si>
    <t>Included above is a long term loan of RM38 million which is denominated in US Dollar.  All other borrowings are denominated in Ringgit Malaysia.</t>
  </si>
  <si>
    <t>There were no changes in group composition during the period under review.</t>
  </si>
  <si>
    <t>There were no corporate proposals announced or pending completion as at 22nd May 2001.</t>
  </si>
  <si>
    <t>The Group operates pincipally in Malaysia.</t>
  </si>
  <si>
    <t xml:space="preserve">The status of the contingent liabilities as disclosed in the 2000 Annual Report remains unchanged as at 22nd May 2001.  No other contingent liability has arisen since the financial year end. </t>
  </si>
  <si>
    <t>The status of the material litigation as disclosed in the 2000 Annual Report remains unchanged as at 22nd May 2001.    The Group is not engaged in any other material litigation.</t>
  </si>
  <si>
    <t>4 (a)</t>
  </si>
  <si>
    <t>Dividend per share  (sen)</t>
  </si>
  <si>
    <t>Dividend description</t>
  </si>
  <si>
    <t>4 (b)</t>
  </si>
  <si>
    <t>Fully diluted based on 272,752,645 ordinary shares (Sen)</t>
  </si>
  <si>
    <t>Net tangible assets per share (RM)</t>
  </si>
  <si>
    <t>Inventories</t>
  </si>
  <si>
    <t>Property development in progress</t>
  </si>
  <si>
    <t>Property, plant and equipment</t>
  </si>
  <si>
    <t>The effective tax rate for the current quarter and financial year-to-date is higher than the statutory rate of tax applicable mainly due to the disallowance for tax purposes of certain expenses, in addition to losses incurred by certain group companies for which group relief is not available in Malaysia.</t>
  </si>
  <si>
    <t>Profit/(loss)</t>
  </si>
  <si>
    <t>before taxation</t>
  </si>
  <si>
    <t>Total assets employed</t>
  </si>
  <si>
    <t>No dividend has been declared for the quarter under review.</t>
  </si>
  <si>
    <t>AMENDED ANNOUNCEMENT</t>
  </si>
  <si>
    <t>The Group's amended 1st quarter loss after taxation of RM26.4 million (previous announcement: profit of RM10.1 million) has incorporated our share of loss in an associate, Affin Holdings Berhad, amounting to  RM36.5 million (comprising pretax loss: RM31.2 million &amp; Tax: RM5.3 million).  Accordingly, the NTA per share is lower at RM5.40 per share (previously: RM5.53 per share).  At the time of our annoucement on 28th May, 2001, Affin's results had not been finalised with Bank Negara, and we had estimated our share of result based on Affin's latest available management accounts.</t>
  </si>
  <si>
    <t>AS AT END OF CURRENT QUARTER</t>
  </si>
  <si>
    <t>AS AT PRECEDING FINANCIAL YEAR END</t>
  </si>
  <si>
    <t>REMARKS:</t>
  </si>
  <si>
    <r>
      <t xml:space="preserve">The Group incurred a pre-tax loss for the quarter of RM9.9 million as against the previous quarter's gain of RM9 million.  Compared to the last quarter, Plantations' earning was lower mainly due to the decline in CPO prices, low yields from the newly mature fields in Sarawak and Indonesia, and the higher expensing of interest.   </t>
    </r>
    <r>
      <rPr>
        <sz val="12"/>
        <rFont val="Times New Roman"/>
        <family val="1"/>
      </rPr>
      <t xml:space="preserve">  Finance &amp; Investment continued to register losses when compared with the preceding quarter, largely reflecting the performance of the Affin Group.   Profit contribution from the Property Division is lower as a higher percentage of of progress billings for the partially completed houses in Mutiara Damansara were taken up in the previous quarter.  Satisfactory profit contributions from associates enabled Manufacturing &amp; Trading Division to post a turnaround from the last quarter's deficit.  </t>
    </r>
  </si>
  <si>
    <r>
      <t xml:space="preserve">The Group posted an unaudited loss of RM9.9 million for the quarter ended 31st March 2001.    Plantations Division was adversely affected by lower CPO prices, low yields in newly mature fields and higher interest cost; thus closing the the quarter with a small gain of RM2.6 million.  </t>
    </r>
    <r>
      <rPr>
        <sz val="12"/>
        <rFont val="Times New Roman"/>
        <family val="0"/>
      </rPr>
      <t xml:space="preserve">   Finance &amp; Investment incurred a loss of RM38.7 million mainly due to losses incurred by the parent, in addition to our share of losses from  the Affin Group.  Earnings earned from projects launched and the opening for sale of additional phases had enabled Property to post a good profit of RM24.7 million.  Manufacturing &amp; Trading contributed a gain of RM3.3 million mainly due to strong earnings from UAC, whereas the Service Industry Division incurred a loss mainly due to a negative contribution from the education sector. </t>
    </r>
  </si>
  <si>
    <r>
      <t xml:space="preserve">We anticipate that the Plantations Division's earning for the rest of the year will be maintained at the present level as palm oil prices are expected to remain at current low levels although volume is expected to increase.    </t>
    </r>
    <r>
      <rPr>
        <sz val="12"/>
        <rFont val="Times New Roman"/>
        <family val="0"/>
      </rPr>
      <t xml:space="preserve">Affin group's merger with BSN Commercial Bank would most likely have an adverse effect on its performance for the year, which in turn will influence the performance of the Finance &amp; Investment Division..  Contribution from the Manufacturing &amp; Trading Division, whose profits will come mainly from UAC and other associates, is expected to be better than last year.    Property Division's profit at the present level is likely to be maintained for the rest of the year, as the divisional performance will be sustained through increased development activities at Mutiara Damansara and Mutiara Rini.  </t>
    </r>
  </si>
</sst>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0.0%"/>
    <numFmt numFmtId="185" formatCode="#,##0.0_);\(#,##0.0\)"/>
    <numFmt numFmtId="186" formatCode="_(* #,##0_);_(* \(#,##0\);_(* &quot;-&quot;??_);_(@_)"/>
    <numFmt numFmtId="187" formatCode="_(* #,##0.0_);_(* \(#,##0.0\);_(* &quot;-&quot;??_);_(@_)"/>
    <numFmt numFmtId="188" formatCode="dd/mmm/yyyy"/>
    <numFmt numFmtId="189" formatCode="#,##0;\(#,##0\)"/>
    <numFmt numFmtId="190" formatCode="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
    <numFmt numFmtId="198" formatCode="#,##0.0"/>
    <numFmt numFmtId="199" formatCode="#,##0\ ;\)#,##0\)"/>
    <numFmt numFmtId="200" formatCode="#,##0\ ;\(#,##0\)"/>
    <numFmt numFmtId="201" formatCode="_(* #,##0.0_);_(* \(#,##0.0\);_(* &quot;-&quot;_);_(@_)"/>
    <numFmt numFmtId="202" formatCode="#,##0.0;\-#,##0.0"/>
    <numFmt numFmtId="203" formatCode="0.000"/>
    <numFmt numFmtId="204" formatCode="_(* #,##0.0_);_(* \(#,##0.0\);_(* &quot;-&quot;?_);_(@_)"/>
    <numFmt numFmtId="205" formatCode="General_)"/>
    <numFmt numFmtId="206" formatCode="_(* #,##0.000_);_(* \(#,##0.000\);_(* &quot;-&quot;??_);_(@_)"/>
    <numFmt numFmtId="207" formatCode="_(* #,##0.0000_);_(* \(#,##0.0000\);_(* &quot;-&quot;??_);_(@_)"/>
    <numFmt numFmtId="208" formatCode="&quot;RM&quot;#,##0"/>
    <numFmt numFmtId="209" formatCode="#,##0.000_);\(#,##0.000\)"/>
    <numFmt numFmtId="210" formatCode="#,##0.0000_);\(#,##0.0000\)"/>
    <numFmt numFmtId="211" formatCode="mmmm\-yy"/>
    <numFmt numFmtId="212" formatCode="&quot;Yes&quot;;&quot;Yes&quot;;&quot;No&quot;"/>
    <numFmt numFmtId="213" formatCode="&quot;True&quot;;&quot;True&quot;;&quot;False&quot;"/>
    <numFmt numFmtId="214" formatCode="&quot;On&quot;;&quot;On&quot;;&quot;Off&quot;"/>
  </numFmts>
  <fonts count="40">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color indexed="8"/>
      <name val="Times New Roman"/>
      <family val="1"/>
    </font>
    <font>
      <b/>
      <sz val="12"/>
      <name val="Times New Roman"/>
      <family val="1"/>
    </font>
    <font>
      <sz val="12"/>
      <name val="Helv"/>
      <family val="0"/>
    </font>
    <font>
      <b/>
      <sz val="12"/>
      <name val="Arial"/>
      <family val="2"/>
    </font>
    <font>
      <sz val="9"/>
      <name val="Times New Roman"/>
      <family val="1"/>
    </font>
    <font>
      <sz val="14"/>
      <name val="Times New Roman"/>
      <family val="1"/>
    </font>
    <font>
      <b/>
      <sz val="14"/>
      <name val="Times New Roman"/>
      <family val="1"/>
    </font>
    <font>
      <b/>
      <sz val="16"/>
      <color indexed="8"/>
      <name val="Times New Roman"/>
      <family val="1"/>
    </font>
    <font>
      <sz val="15"/>
      <name val="Times New Roman"/>
      <family val="1"/>
    </font>
    <font>
      <b/>
      <sz val="15"/>
      <name val="Times New Roman"/>
      <family val="1"/>
    </font>
    <font>
      <b/>
      <sz val="9"/>
      <name val="Times New Roman"/>
      <family val="1"/>
    </font>
    <font>
      <sz val="16"/>
      <name val="Times New Roman"/>
      <family val="1"/>
    </font>
    <font>
      <sz val="16"/>
      <color indexed="8"/>
      <name val="Times New Roman"/>
      <family val="1"/>
    </font>
    <font>
      <b/>
      <sz val="16"/>
      <name val="Times New Roman"/>
      <family val="1"/>
    </font>
    <font>
      <sz val="14"/>
      <color indexed="8"/>
      <name val="Times New Roman"/>
      <family val="1"/>
    </font>
    <font>
      <b/>
      <sz val="10"/>
      <name val="Times New Roman"/>
      <family val="1"/>
    </font>
    <font>
      <b/>
      <sz val="11"/>
      <name val="Times New Roman"/>
      <family val="1"/>
    </font>
    <font>
      <sz val="16"/>
      <name val="Arial"/>
      <family val="0"/>
    </font>
    <font>
      <sz val="11"/>
      <name val="Times New Roman"/>
      <family val="0"/>
    </font>
    <font>
      <sz val="11"/>
      <name val="Helv"/>
      <family val="0"/>
    </font>
    <font>
      <sz val="11"/>
      <name val="Arial"/>
      <family val="0"/>
    </font>
    <font>
      <b/>
      <u val="single"/>
      <sz val="12"/>
      <name val="Times New Roman"/>
      <family val="1"/>
    </font>
    <font>
      <u val="single"/>
      <sz val="9"/>
      <color indexed="12"/>
      <name val="Arial"/>
      <family val="0"/>
    </font>
    <font>
      <b/>
      <sz val="13"/>
      <name val="Times New Roman"/>
      <family val="1"/>
    </font>
    <font>
      <b/>
      <sz val="16"/>
      <name val="Arial"/>
      <family val="0"/>
    </font>
    <font>
      <u val="single"/>
      <sz val="9.6"/>
      <color indexed="36"/>
      <name val="Arial"/>
      <family val="0"/>
    </font>
    <font>
      <sz val="18"/>
      <name val="Times New Roman"/>
      <family val="1"/>
    </font>
    <font>
      <sz val="18"/>
      <name val="Arial"/>
      <family val="0"/>
    </font>
    <font>
      <b/>
      <sz val="20"/>
      <color indexed="10"/>
      <name val="Times New Roman"/>
      <family val="1"/>
    </font>
    <font>
      <b/>
      <sz val="22"/>
      <color indexed="10"/>
      <name val="Times New Roman"/>
      <family val="1"/>
    </font>
    <font>
      <b/>
      <sz val="16"/>
      <color indexed="10"/>
      <name val="Times New Roman"/>
      <family val="1"/>
    </font>
    <font>
      <strike/>
      <sz val="12"/>
      <name val="Times New Roman"/>
      <family val="0"/>
    </font>
    <font>
      <strike/>
      <sz val="12"/>
      <name val="Arial"/>
      <family val="0"/>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style="thin">
        <color indexed="8"/>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3">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360">
    <xf numFmtId="37" fontId="0" fillId="2" borderId="0" xfId="0" applyNumberFormat="1" applyAlignment="1">
      <alignment/>
    </xf>
    <xf numFmtId="37" fontId="11" fillId="2" borderId="0" xfId="0" applyNumberFormat="1" applyFont="1" applyAlignment="1">
      <alignment/>
    </xf>
    <xf numFmtId="37" fontId="4" fillId="0" borderId="0" xfId="0" applyNumberFormat="1" applyFont="1" applyFill="1" applyAlignment="1">
      <alignment/>
    </xf>
    <xf numFmtId="37" fontId="4" fillId="0" borderId="0" xfId="0" applyNumberFormat="1" applyFont="1" applyFill="1" applyAlignment="1">
      <alignment horizontal="centerContinuous"/>
    </xf>
    <xf numFmtId="37" fontId="7" fillId="0" borderId="0" xfId="0" applyNumberFormat="1" applyFont="1" applyFill="1" applyAlignment="1">
      <alignment horizontal="centerContinuous"/>
    </xf>
    <xf numFmtId="37" fontId="7" fillId="0" borderId="0" xfId="0" applyNumberFormat="1" applyFont="1" applyFill="1" applyAlignment="1">
      <alignment horizontal="right"/>
    </xf>
    <xf numFmtId="37" fontId="12" fillId="0" borderId="0" xfId="0" applyNumberFormat="1" applyFont="1" applyFill="1" applyAlignment="1">
      <alignment/>
    </xf>
    <xf numFmtId="37" fontId="4" fillId="0" borderId="0" xfId="0" applyNumberFormat="1" applyFont="1" applyFill="1" applyBorder="1" applyAlignment="1">
      <alignment/>
    </xf>
    <xf numFmtId="37" fontId="0" fillId="0" borderId="0" xfId="0" applyNumberFormat="1" applyFill="1" applyAlignment="1">
      <alignment/>
    </xf>
    <xf numFmtId="37" fontId="6" fillId="0" borderId="0" xfId="0" applyNumberFormat="1" applyFont="1" applyFill="1" applyAlignment="1">
      <alignment/>
    </xf>
    <xf numFmtId="37" fontId="7" fillId="0" borderId="0" xfId="0" applyNumberFormat="1" applyFont="1" applyFill="1" applyAlignment="1">
      <alignment horizontal="center"/>
    </xf>
    <xf numFmtId="2" fontId="3" fillId="0" borderId="0" xfId="21" applyNumberFormat="1" applyFont="1">
      <alignment/>
      <protection/>
    </xf>
    <xf numFmtId="37" fontId="4" fillId="0" borderId="0" xfId="0" applyNumberFormat="1" applyFont="1" applyFill="1" applyAlignment="1">
      <alignment/>
    </xf>
    <xf numFmtId="37" fontId="6" fillId="0" borderId="0" xfId="0" applyNumberFormat="1" applyFont="1" applyFill="1" applyAlignment="1">
      <alignment horizontal="right"/>
    </xf>
    <xf numFmtId="37" fontId="14" fillId="0" borderId="0" xfId="0" applyNumberFormat="1" applyFont="1" applyFill="1" applyAlignment="1">
      <alignment/>
    </xf>
    <xf numFmtId="37" fontId="18" fillId="0" borderId="0" xfId="0" applyNumberFormat="1" applyFont="1" applyFill="1" applyAlignment="1">
      <alignment/>
    </xf>
    <xf numFmtId="37" fontId="19" fillId="0" borderId="0" xfId="0" applyNumberFormat="1" applyFont="1" applyFill="1" applyAlignment="1">
      <alignment/>
    </xf>
    <xf numFmtId="37" fontId="12" fillId="0" borderId="0" xfId="0" applyNumberFormat="1" applyFont="1" applyFill="1" applyAlignment="1">
      <alignment vertical="center"/>
    </xf>
    <xf numFmtId="37" fontId="4" fillId="0" borderId="0" xfId="0" applyNumberFormat="1" applyFont="1" applyFill="1" applyAlignment="1">
      <alignment vertical="center"/>
    </xf>
    <xf numFmtId="37" fontId="14" fillId="0" borderId="0" xfId="0" applyNumberFormat="1" applyFont="1" applyFill="1" applyAlignment="1">
      <alignment vertical="center"/>
    </xf>
    <xf numFmtId="37" fontId="18" fillId="0" borderId="0" xfId="0" applyNumberFormat="1" applyFont="1" applyFill="1" applyAlignment="1">
      <alignment vertical="center"/>
    </xf>
    <xf numFmtId="37" fontId="14" fillId="0" borderId="1" xfId="0" applyNumberFormat="1" applyFont="1" applyFill="1" applyBorder="1" applyAlignment="1">
      <alignment vertical="center"/>
    </xf>
    <xf numFmtId="37" fontId="18" fillId="0" borderId="0" xfId="0" applyNumberFormat="1" applyFont="1" applyFill="1" applyBorder="1" applyAlignment="1">
      <alignment/>
    </xf>
    <xf numFmtId="37" fontId="14" fillId="0" borderId="0" xfId="0" applyNumberFormat="1" applyFont="1" applyFill="1" applyBorder="1" applyAlignment="1">
      <alignment/>
    </xf>
    <xf numFmtId="37" fontId="14" fillId="0" borderId="1" xfId="0" applyNumberFormat="1" applyFont="1" applyFill="1" applyBorder="1" applyAlignment="1">
      <alignment/>
    </xf>
    <xf numFmtId="185" fontId="14" fillId="0" borderId="0" xfId="0" applyNumberFormat="1" applyFont="1" applyFill="1" applyAlignment="1">
      <alignment/>
    </xf>
    <xf numFmtId="37" fontId="20" fillId="0" borderId="0" xfId="0" applyNumberFormat="1" applyFont="1" applyFill="1" applyAlignment="1">
      <alignment/>
    </xf>
    <xf numFmtId="37" fontId="12" fillId="0" borderId="0" xfId="0" applyNumberFormat="1" applyFont="1" applyFill="1" applyAlignment="1">
      <alignment wrapText="1"/>
    </xf>
    <xf numFmtId="37" fontId="6" fillId="0" borderId="0" xfId="0" applyNumberFormat="1" applyFont="1" applyFill="1" applyAlignment="1">
      <alignment vertical="center"/>
    </xf>
    <xf numFmtId="37" fontId="13" fillId="0" borderId="0" xfId="0" applyNumberFormat="1" applyFont="1" applyFill="1" applyAlignment="1">
      <alignment/>
    </xf>
    <xf numFmtId="37" fontId="5" fillId="0" borderId="0" xfId="0" applyNumberFormat="1" applyFont="1" applyFill="1" applyAlignment="1">
      <alignment horizontal="center"/>
    </xf>
    <xf numFmtId="37" fontId="18" fillId="0" borderId="0" xfId="0" applyNumberFormat="1" applyFont="1" applyFill="1" applyBorder="1" applyAlignment="1">
      <alignment vertical="center"/>
    </xf>
    <xf numFmtId="37" fontId="4" fillId="0" borderId="0" xfId="0" applyNumberFormat="1" applyFont="1" applyFill="1" applyBorder="1" applyAlignment="1">
      <alignment vertical="center"/>
    </xf>
    <xf numFmtId="37" fontId="12" fillId="0" borderId="0" xfId="0" applyNumberFormat="1" applyFont="1" applyFill="1" applyAlignment="1" quotePrefix="1">
      <alignment/>
    </xf>
    <xf numFmtId="37" fontId="0" fillId="0" borderId="0" xfId="0" applyNumberFormat="1" applyFill="1" applyAlignment="1">
      <alignment/>
    </xf>
    <xf numFmtId="202" fontId="0" fillId="0" borderId="0" xfId="0" applyNumberFormat="1" applyFill="1" applyAlignment="1">
      <alignment/>
    </xf>
    <xf numFmtId="37" fontId="8" fillId="0" borderId="0" xfId="0" applyNumberFormat="1" applyFont="1" applyFill="1" applyAlignment="1">
      <alignment horizontal="center"/>
    </xf>
    <xf numFmtId="37" fontId="6" fillId="0" borderId="0" xfId="0" applyNumberFormat="1" applyFont="1" applyFill="1" applyAlignment="1">
      <alignment horizontal="center"/>
    </xf>
    <xf numFmtId="37" fontId="18" fillId="0" borderId="2" xfId="0" applyNumberFormat="1" applyFont="1" applyFill="1" applyBorder="1" applyAlignment="1">
      <alignment/>
    </xf>
    <xf numFmtId="37" fontId="18" fillId="0" borderId="3" xfId="0" applyNumberFormat="1" applyFont="1" applyFill="1" applyBorder="1" applyAlignment="1">
      <alignment/>
    </xf>
    <xf numFmtId="37" fontId="18" fillId="0" borderId="4" xfId="0" applyNumberFormat="1" applyFont="1" applyFill="1" applyBorder="1" applyAlignment="1">
      <alignment/>
    </xf>
    <xf numFmtId="37" fontId="18" fillId="0" borderId="5" xfId="0" applyNumberFormat="1" applyFont="1" applyFill="1" applyBorder="1" applyAlignment="1">
      <alignment/>
    </xf>
    <xf numFmtId="37" fontId="23" fillId="0" borderId="0" xfId="0" applyNumberFormat="1" applyFont="1" applyFill="1" applyAlignment="1">
      <alignment horizontal="center"/>
    </xf>
    <xf numFmtId="188" fontId="8" fillId="0" borderId="0" xfId="0" applyNumberFormat="1" applyFont="1" applyFill="1" applyAlignment="1">
      <alignment/>
    </xf>
    <xf numFmtId="37" fontId="13" fillId="0" borderId="0" xfId="0" applyNumberFormat="1" applyFont="1" applyFill="1" applyAlignment="1">
      <alignment horizontal="center"/>
    </xf>
    <xf numFmtId="37" fontId="20" fillId="0" borderId="6" xfId="0" applyNumberFormat="1" applyFont="1" applyFill="1" applyBorder="1" applyAlignment="1">
      <alignment/>
    </xf>
    <xf numFmtId="37" fontId="14" fillId="0" borderId="6" xfId="0" applyNumberFormat="1" applyFont="1" applyFill="1" applyBorder="1" applyAlignment="1">
      <alignment/>
    </xf>
    <xf numFmtId="37" fontId="24" fillId="0" borderId="0" xfId="0" applyNumberFormat="1" applyFont="1" applyFill="1" applyBorder="1" applyAlignment="1">
      <alignment/>
    </xf>
    <xf numFmtId="37" fontId="20" fillId="0" borderId="0" xfId="0" applyNumberFormat="1" applyFont="1" applyFill="1" applyBorder="1" applyAlignment="1">
      <alignment/>
    </xf>
    <xf numFmtId="37" fontId="24" fillId="0" borderId="0" xfId="0" applyNumberFormat="1" applyFont="1" applyFill="1" applyAlignment="1">
      <alignment/>
    </xf>
    <xf numFmtId="186" fontId="14" fillId="0" borderId="6" xfId="15" applyNumberFormat="1" applyFont="1" applyFill="1" applyBorder="1" applyAlignment="1">
      <alignment/>
    </xf>
    <xf numFmtId="41" fontId="20" fillId="0" borderId="0" xfId="0" applyNumberFormat="1" applyFont="1" applyFill="1" applyBorder="1" applyAlignment="1">
      <alignment/>
    </xf>
    <xf numFmtId="186" fontId="20" fillId="0" borderId="0" xfId="15" applyNumberFormat="1" applyFont="1" applyFill="1" applyBorder="1" applyAlignment="1">
      <alignment/>
    </xf>
    <xf numFmtId="37" fontId="20" fillId="0" borderId="7" xfId="0" applyNumberFormat="1" applyFont="1" applyFill="1" applyBorder="1" applyAlignment="1">
      <alignment/>
    </xf>
    <xf numFmtId="37" fontId="20" fillId="0" borderId="0" xfId="0" applyNumberFormat="1" applyFont="1" applyFill="1" applyBorder="1" applyAlignment="1">
      <alignment vertical="center"/>
    </xf>
    <xf numFmtId="41" fontId="14" fillId="0" borderId="0" xfId="0" applyNumberFormat="1" applyFont="1" applyFill="1" applyBorder="1" applyAlignment="1">
      <alignment vertical="center"/>
    </xf>
    <xf numFmtId="43" fontId="14" fillId="0" borderId="0" xfId="15" applyFont="1" applyFill="1" applyBorder="1" applyAlignment="1">
      <alignment/>
    </xf>
    <xf numFmtId="43" fontId="19" fillId="0" borderId="0" xfId="15" applyFont="1" applyFill="1" applyBorder="1" applyAlignment="1">
      <alignment/>
    </xf>
    <xf numFmtId="43" fontId="14" fillId="0" borderId="7" xfId="15" applyFont="1" applyFill="1" applyBorder="1" applyAlignment="1">
      <alignment/>
    </xf>
    <xf numFmtId="37" fontId="14" fillId="0" borderId="7" xfId="0" applyNumberFormat="1" applyFont="1" applyFill="1" applyBorder="1" applyAlignment="1">
      <alignment/>
    </xf>
    <xf numFmtId="37" fontId="20" fillId="0" borderId="0" xfId="0" applyNumberFormat="1" applyFont="1" applyFill="1" applyAlignment="1">
      <alignment horizontal="right"/>
    </xf>
    <xf numFmtId="37" fontId="18" fillId="0" borderId="0" xfId="0" applyNumberFormat="1" applyFont="1" applyFill="1" applyAlignment="1">
      <alignment horizontal="right"/>
    </xf>
    <xf numFmtId="186" fontId="18" fillId="0" borderId="0" xfId="15" applyNumberFormat="1" applyFont="1" applyFill="1" applyBorder="1" applyAlignment="1">
      <alignment/>
    </xf>
    <xf numFmtId="37" fontId="12" fillId="0" borderId="0" xfId="0" applyNumberFormat="1" applyFont="1" applyFill="1" applyAlignment="1">
      <alignment horizontal="left" vertical="top"/>
    </xf>
    <xf numFmtId="37" fontId="6" fillId="0" borderId="0" xfId="0" applyNumberFormat="1" applyFont="1" applyFill="1" applyAlignment="1">
      <alignment horizontal="left" vertical="top"/>
    </xf>
    <xf numFmtId="37" fontId="12" fillId="0" borderId="0" xfId="0" applyNumberFormat="1" applyFont="1" applyFill="1" applyAlignment="1">
      <alignment horizontal="left"/>
    </xf>
    <xf numFmtId="37" fontId="12" fillId="0" borderId="0" xfId="0" applyNumberFormat="1" applyFont="1" applyFill="1" applyAlignment="1">
      <alignment horizontal="left" vertical="center"/>
    </xf>
    <xf numFmtId="43" fontId="14" fillId="0" borderId="8" xfId="15" applyFont="1" applyFill="1" applyBorder="1" applyAlignment="1">
      <alignment/>
    </xf>
    <xf numFmtId="37" fontId="24" fillId="0" borderId="4" xfId="0" applyNumberFormat="1" applyFont="1" applyFill="1" applyBorder="1" applyAlignment="1">
      <alignment/>
    </xf>
    <xf numFmtId="37" fontId="24" fillId="0" borderId="5" xfId="0" applyNumberFormat="1" applyFont="1" applyFill="1" applyBorder="1" applyAlignment="1">
      <alignment/>
    </xf>
    <xf numFmtId="37" fontId="24" fillId="0" borderId="2" xfId="0" applyNumberFormat="1" applyFont="1" applyFill="1" applyBorder="1" applyAlignment="1">
      <alignment/>
    </xf>
    <xf numFmtId="37" fontId="0" fillId="0" borderId="4" xfId="0" applyNumberFormat="1" applyFill="1" applyBorder="1" applyAlignment="1">
      <alignment/>
    </xf>
    <xf numFmtId="37" fontId="24" fillId="0" borderId="3" xfId="0" applyNumberFormat="1" applyFont="1" applyFill="1" applyBorder="1" applyAlignment="1">
      <alignment/>
    </xf>
    <xf numFmtId="37" fontId="0" fillId="0" borderId="5" xfId="0" applyNumberFormat="1" applyFill="1" applyBorder="1" applyAlignment="1">
      <alignment/>
    </xf>
    <xf numFmtId="37" fontId="14" fillId="0" borderId="8" xfId="0" applyNumberFormat="1" applyFont="1" applyFill="1" applyBorder="1" applyAlignment="1">
      <alignment/>
    </xf>
    <xf numFmtId="1" fontId="13" fillId="0" borderId="0" xfId="0" applyNumberFormat="1" applyFont="1" applyFill="1" applyBorder="1" applyAlignment="1" applyProtection="1">
      <alignment horizontal="left"/>
      <protection locked="0"/>
    </xf>
    <xf numFmtId="1" fontId="12" fillId="0" borderId="0" xfId="0" applyNumberFormat="1" applyFont="1" applyFill="1" applyBorder="1" applyAlignment="1" applyProtection="1">
      <alignment horizontal="left"/>
      <protection locked="0"/>
    </xf>
    <xf numFmtId="189" fontId="13" fillId="0" borderId="0" xfId="0" applyNumberFormat="1" applyFont="1" applyFill="1" applyBorder="1" applyAlignment="1" applyProtection="1">
      <alignment/>
      <protection locked="0"/>
    </xf>
    <xf numFmtId="1" fontId="12" fillId="0" borderId="0" xfId="0" applyNumberFormat="1" applyFont="1" applyFill="1" applyBorder="1" applyAlignment="1" applyProtection="1">
      <alignment/>
      <protection locked="0"/>
    </xf>
    <xf numFmtId="37" fontId="12" fillId="0" borderId="0" xfId="0" applyNumberFormat="1" applyFont="1" applyFill="1" applyAlignment="1">
      <alignment horizontal="centerContinuous"/>
    </xf>
    <xf numFmtId="37" fontId="12" fillId="0" borderId="0" xfId="0" applyNumberFormat="1" applyFont="1" applyFill="1" applyAlignment="1">
      <alignment horizontal="center"/>
    </xf>
    <xf numFmtId="37" fontId="12" fillId="0" borderId="0" xfId="0" applyNumberFormat="1" applyFont="1" applyFill="1" applyBorder="1" applyAlignment="1">
      <alignment/>
    </xf>
    <xf numFmtId="37" fontId="6" fillId="0" borderId="0" xfId="0" applyNumberFormat="1" applyFont="1" applyFill="1" applyBorder="1" applyAlignment="1">
      <alignment/>
    </xf>
    <xf numFmtId="37" fontId="21" fillId="0" borderId="0" xfId="0" applyNumberFormat="1" applyFont="1" applyFill="1" applyBorder="1" applyAlignment="1">
      <alignment/>
    </xf>
    <xf numFmtId="186" fontId="6" fillId="0" borderId="0" xfId="0" applyNumberFormat="1" applyFont="1" applyFill="1" applyBorder="1" applyAlignment="1">
      <alignment/>
    </xf>
    <xf numFmtId="41" fontId="12" fillId="0" borderId="0" xfId="0" applyNumberFormat="1" applyFont="1" applyFill="1" applyBorder="1" applyAlignment="1">
      <alignment/>
    </xf>
    <xf numFmtId="186" fontId="13" fillId="0" borderId="0" xfId="0" applyNumberFormat="1" applyFont="1" applyFill="1" applyAlignment="1">
      <alignment/>
    </xf>
    <xf numFmtId="186" fontId="12" fillId="0" borderId="0" xfId="0" applyNumberFormat="1" applyFont="1" applyFill="1" applyAlignment="1">
      <alignment/>
    </xf>
    <xf numFmtId="186" fontId="13" fillId="0" borderId="9" xfId="0" applyNumberFormat="1" applyFont="1" applyFill="1" applyBorder="1" applyAlignment="1">
      <alignment/>
    </xf>
    <xf numFmtId="186" fontId="12" fillId="0" borderId="9" xfId="0" applyNumberFormat="1" applyFont="1" applyFill="1" applyBorder="1" applyAlignment="1">
      <alignment/>
    </xf>
    <xf numFmtId="186" fontId="13" fillId="0" borderId="0" xfId="0" applyNumberFormat="1" applyFont="1" applyFill="1" applyBorder="1" applyAlignment="1">
      <alignment/>
    </xf>
    <xf numFmtId="37" fontId="12" fillId="0" borderId="2" xfId="0" applyNumberFormat="1" applyFont="1" applyFill="1" applyBorder="1" applyAlignment="1">
      <alignment/>
    </xf>
    <xf numFmtId="186" fontId="6" fillId="0" borderId="8" xfId="0" applyNumberFormat="1" applyFont="1" applyFill="1" applyBorder="1" applyAlignment="1">
      <alignment/>
    </xf>
    <xf numFmtId="37" fontId="12" fillId="0" borderId="4" xfId="0" applyNumberFormat="1" applyFont="1" applyFill="1" applyBorder="1" applyAlignment="1">
      <alignment/>
    </xf>
    <xf numFmtId="37" fontId="12" fillId="0" borderId="10" xfId="0" applyNumberFormat="1" applyFont="1" applyFill="1" applyBorder="1" applyAlignment="1">
      <alignment/>
    </xf>
    <xf numFmtId="37" fontId="12" fillId="0" borderId="11" xfId="0" applyNumberFormat="1" applyFont="1" applyFill="1" applyBorder="1" applyAlignment="1">
      <alignment/>
    </xf>
    <xf numFmtId="37" fontId="12" fillId="0" borderId="8" xfId="0" applyNumberFormat="1" applyFont="1" applyFill="1" applyBorder="1" applyAlignment="1">
      <alignment/>
    </xf>
    <xf numFmtId="186" fontId="13" fillId="0" borderId="8" xfId="0" applyNumberFormat="1" applyFont="1" applyFill="1" applyBorder="1" applyAlignment="1">
      <alignment/>
    </xf>
    <xf numFmtId="186" fontId="21" fillId="0" borderId="8" xfId="0" applyNumberFormat="1" applyFont="1" applyFill="1" applyBorder="1" applyAlignment="1">
      <alignment/>
    </xf>
    <xf numFmtId="186" fontId="21" fillId="0" borderId="0" xfId="0" applyNumberFormat="1" applyFont="1" applyFill="1" applyBorder="1" applyAlignment="1">
      <alignment/>
    </xf>
    <xf numFmtId="186" fontId="12" fillId="0" borderId="0" xfId="0" applyNumberFormat="1" applyFont="1" applyFill="1" applyBorder="1" applyAlignment="1">
      <alignment/>
    </xf>
    <xf numFmtId="186" fontId="12" fillId="0" borderId="8" xfId="0" applyNumberFormat="1" applyFont="1" applyFill="1" applyBorder="1" applyAlignment="1">
      <alignment/>
    </xf>
    <xf numFmtId="186" fontId="6" fillId="0" borderId="12" xfId="0" applyNumberFormat="1" applyFont="1" applyFill="1" applyBorder="1" applyAlignment="1">
      <alignment/>
    </xf>
    <xf numFmtId="186" fontId="21" fillId="0" borderId="12" xfId="0" applyNumberFormat="1" applyFont="1" applyFill="1" applyBorder="1" applyAlignment="1">
      <alignment/>
    </xf>
    <xf numFmtId="49" fontId="22" fillId="1" borderId="13" xfId="21" applyNumberFormat="1" applyFont="1" applyFill="1" applyBorder="1" applyAlignment="1" applyProtection="1">
      <alignment horizontal="centerContinuous"/>
      <protection locked="0"/>
    </xf>
    <xf numFmtId="49" fontId="17" fillId="1" borderId="12" xfId="21" applyNumberFormat="1" applyFont="1" applyFill="1" applyBorder="1" applyAlignment="1" applyProtection="1">
      <alignment horizontal="centerContinuous"/>
      <protection locked="0"/>
    </xf>
    <xf numFmtId="1" fontId="17" fillId="1" borderId="12" xfId="21" applyNumberFormat="1" applyFont="1" applyFill="1" applyBorder="1" applyAlignment="1" applyProtection="1">
      <alignment horizontal="centerContinuous"/>
      <protection locked="0"/>
    </xf>
    <xf numFmtId="1" fontId="11" fillId="1" borderId="12" xfId="21" applyNumberFormat="1" applyFont="1" applyFill="1" applyBorder="1" applyAlignment="1" applyProtection="1">
      <alignment horizontal="centerContinuous"/>
      <protection locked="0"/>
    </xf>
    <xf numFmtId="190" fontId="11" fillId="1" borderId="12" xfId="21" applyNumberFormat="1" applyFont="1" applyFill="1" applyBorder="1" applyAlignment="1" applyProtection="1">
      <alignment horizontal="centerContinuous"/>
      <protection locked="0"/>
    </xf>
    <xf numFmtId="49" fontId="3" fillId="0" borderId="0" xfId="21" applyNumberFormat="1" applyFont="1">
      <alignment/>
      <protection/>
    </xf>
    <xf numFmtId="1" fontId="11" fillId="0" borderId="0" xfId="21" applyNumberFormat="1" applyFont="1" applyAlignment="1" applyProtection="1">
      <alignment horizontal="left"/>
      <protection locked="0"/>
    </xf>
    <xf numFmtId="1" fontId="17" fillId="0" borderId="0" xfId="21" applyNumberFormat="1" applyFont="1" applyFill="1" applyBorder="1" applyProtection="1">
      <alignment/>
      <protection locked="0"/>
    </xf>
    <xf numFmtId="1" fontId="11" fillId="0" borderId="0" xfId="21" applyNumberFormat="1" applyFont="1" applyProtection="1">
      <alignment/>
      <protection locked="0"/>
    </xf>
    <xf numFmtId="190" fontId="11" fillId="0" borderId="0" xfId="21" applyNumberFormat="1" applyFont="1" applyFill="1" applyBorder="1" applyProtection="1">
      <alignment/>
      <protection locked="0"/>
    </xf>
    <xf numFmtId="190" fontId="11" fillId="0" borderId="0" xfId="21" applyNumberFormat="1" applyFont="1" applyProtection="1">
      <alignment/>
      <protection locked="0"/>
    </xf>
    <xf numFmtId="1" fontId="17" fillId="0" borderId="0" xfId="21" applyNumberFormat="1" applyFont="1" applyFill="1" applyBorder="1" applyAlignment="1" applyProtection="1">
      <alignment horizontal="left"/>
      <protection locked="0"/>
    </xf>
    <xf numFmtId="2" fontId="4" fillId="0" borderId="0" xfId="21" applyNumberFormat="1" applyFont="1" applyBorder="1">
      <alignment/>
      <protection/>
    </xf>
    <xf numFmtId="49" fontId="4" fillId="0" borderId="0" xfId="21" applyNumberFormat="1" applyFont="1" applyBorder="1">
      <alignment/>
      <protection/>
    </xf>
    <xf numFmtId="49" fontId="4" fillId="0" borderId="0" xfId="21" applyNumberFormat="1" applyFont="1">
      <alignment/>
      <protection/>
    </xf>
    <xf numFmtId="2" fontId="4" fillId="0" borderId="0" xfId="21" applyNumberFormat="1" applyFont="1">
      <alignment/>
      <protection/>
    </xf>
    <xf numFmtId="2" fontId="11" fillId="0" borderId="0" xfId="21" applyNumberFormat="1" applyFont="1">
      <alignment/>
      <protection/>
    </xf>
    <xf numFmtId="2" fontId="11" fillId="0" borderId="0" xfId="21" applyNumberFormat="1" applyFont="1" applyFill="1" applyBorder="1">
      <alignment/>
      <protection/>
    </xf>
    <xf numFmtId="2" fontId="4" fillId="0" borderId="0" xfId="21" applyNumberFormat="1" applyFont="1" applyFill="1" applyBorder="1">
      <alignment/>
      <protection/>
    </xf>
    <xf numFmtId="2" fontId="17" fillId="0" borderId="0" xfId="21" applyNumberFormat="1" applyFont="1" applyFill="1" applyBorder="1">
      <alignment/>
      <protection/>
    </xf>
    <xf numFmtId="49" fontId="23" fillId="0" borderId="0" xfId="21" applyNumberFormat="1" applyFont="1" applyBorder="1">
      <alignment/>
      <protection/>
    </xf>
    <xf numFmtId="0" fontId="25" fillId="0" borderId="0" xfId="21" applyFont="1" applyFill="1" applyBorder="1">
      <alignment/>
      <protection/>
    </xf>
    <xf numFmtId="37" fontId="23" fillId="0" borderId="0" xfId="0" applyNumberFormat="1" applyFont="1" applyFill="1" applyAlignment="1">
      <alignment horizontal="left"/>
    </xf>
    <xf numFmtId="2" fontId="23" fillId="0" borderId="0" xfId="21" applyNumberFormat="1" applyFont="1" applyBorder="1">
      <alignment/>
      <protection/>
    </xf>
    <xf numFmtId="49" fontId="25" fillId="0" borderId="0" xfId="21" applyNumberFormat="1" applyFont="1" applyBorder="1">
      <alignment/>
      <protection/>
    </xf>
    <xf numFmtId="1" fontId="25" fillId="0" borderId="0" xfId="21" applyNumberFormat="1" applyFont="1" applyBorder="1" applyAlignment="1" applyProtection="1">
      <alignment horizontal="left"/>
      <protection locked="0"/>
    </xf>
    <xf numFmtId="2" fontId="25" fillId="0" borderId="0" xfId="21" applyNumberFormat="1" applyFont="1" applyBorder="1">
      <alignment/>
      <protection/>
    </xf>
    <xf numFmtId="1" fontId="25" fillId="0" borderId="0" xfId="21" applyNumberFormat="1" applyFont="1" applyBorder="1" applyProtection="1">
      <alignment/>
      <protection locked="0"/>
    </xf>
    <xf numFmtId="0" fontId="26" fillId="0" borderId="0" xfId="21" applyFont="1" applyBorder="1" applyAlignment="1">
      <alignment horizontal="centerContinuous"/>
      <protection/>
    </xf>
    <xf numFmtId="37" fontId="23" fillId="0" borderId="0" xfId="0" applyNumberFormat="1" applyFont="1" applyFill="1" applyBorder="1" applyAlignment="1">
      <alignment horizontal="center"/>
    </xf>
    <xf numFmtId="1" fontId="23" fillId="0" borderId="0" xfId="21" applyNumberFormat="1" applyFont="1" applyBorder="1" applyAlignment="1" applyProtection="1">
      <alignment horizontal="left"/>
      <protection locked="0"/>
    </xf>
    <xf numFmtId="188" fontId="23" fillId="0" borderId="7" xfId="0" applyNumberFormat="1" applyFont="1" applyFill="1" applyBorder="1" applyAlignment="1" quotePrefix="1">
      <alignment/>
    </xf>
    <xf numFmtId="0" fontId="25" fillId="0" borderId="7" xfId="21" applyFont="1" applyBorder="1">
      <alignment/>
      <protection/>
    </xf>
    <xf numFmtId="2" fontId="23" fillId="0" borderId="0" xfId="21" applyNumberFormat="1" applyFont="1" applyBorder="1">
      <alignment/>
      <protection/>
    </xf>
    <xf numFmtId="1" fontId="23" fillId="0" borderId="0" xfId="21" applyNumberFormat="1" applyFont="1" applyFill="1" applyBorder="1" applyAlignment="1" applyProtection="1">
      <alignment horizontal="center" vertical="top"/>
      <protection locked="0"/>
    </xf>
    <xf numFmtId="1" fontId="23" fillId="0" borderId="0" xfId="21" applyNumberFormat="1" applyFont="1" applyFill="1" applyBorder="1" applyAlignment="1" applyProtection="1">
      <alignment horizontal="right" vertical="top"/>
      <protection locked="0"/>
    </xf>
    <xf numFmtId="1" fontId="23" fillId="0" borderId="0" xfId="21" applyNumberFormat="1" applyFont="1" applyBorder="1" applyAlignment="1" applyProtection="1">
      <alignment horizontal="right"/>
      <protection locked="0"/>
    </xf>
    <xf numFmtId="1" fontId="23" fillId="0" borderId="0" xfId="21" applyNumberFormat="1" applyFont="1" applyFill="1" applyBorder="1" applyProtection="1">
      <alignment/>
      <protection locked="0"/>
    </xf>
    <xf numFmtId="0" fontId="26" fillId="0" borderId="0" xfId="21" applyFont="1">
      <alignment/>
      <protection/>
    </xf>
    <xf numFmtId="1" fontId="25" fillId="0" borderId="0" xfId="21" applyNumberFormat="1" applyFont="1" applyFill="1" applyBorder="1" applyProtection="1">
      <alignment/>
      <protection locked="0"/>
    </xf>
    <xf numFmtId="190" fontId="23" fillId="0" borderId="0" xfId="21" applyNumberFormat="1" applyFont="1" applyBorder="1" applyProtection="1">
      <alignment/>
      <protection locked="0"/>
    </xf>
    <xf numFmtId="49" fontId="25" fillId="0" borderId="0" xfId="21" applyNumberFormat="1" applyFont="1" applyBorder="1" quotePrefix="1">
      <alignment/>
      <protection/>
    </xf>
    <xf numFmtId="1" fontId="23" fillId="0" borderId="0" xfId="21" applyNumberFormat="1" applyFont="1" applyBorder="1" applyAlignment="1" applyProtection="1">
      <alignment horizontal="left"/>
      <protection locked="0"/>
    </xf>
    <xf numFmtId="2" fontId="25" fillId="0" borderId="0" xfId="21" applyNumberFormat="1" applyFont="1" applyBorder="1">
      <alignment/>
      <protection/>
    </xf>
    <xf numFmtId="189" fontId="23" fillId="0" borderId="0" xfId="21" applyNumberFormat="1" applyFont="1" applyFill="1" applyBorder="1" applyAlignment="1">
      <alignment horizontal="right"/>
      <protection/>
    </xf>
    <xf numFmtId="189" fontId="25" fillId="0" borderId="0" xfId="21" applyNumberFormat="1" applyFont="1" applyFill="1" applyBorder="1" applyAlignment="1">
      <alignment horizontal="right"/>
      <protection/>
    </xf>
    <xf numFmtId="189" fontId="25" fillId="0" borderId="0" xfId="21" applyNumberFormat="1" applyFont="1" applyBorder="1" applyAlignment="1" applyProtection="1">
      <alignment horizontal="right"/>
      <protection locked="0"/>
    </xf>
    <xf numFmtId="37" fontId="23" fillId="0" borderId="0" xfId="21" applyNumberFormat="1" applyFont="1" applyFill="1" applyBorder="1" applyAlignment="1">
      <alignment horizontal="right"/>
      <protection/>
    </xf>
    <xf numFmtId="1" fontId="25" fillId="0" borderId="0" xfId="0" applyNumberFormat="1" applyFont="1" applyFill="1" applyBorder="1" applyAlignment="1" applyProtection="1">
      <alignment horizontal="left"/>
      <protection locked="0"/>
    </xf>
    <xf numFmtId="1" fontId="25" fillId="0" borderId="0" xfId="21" applyNumberFormat="1" applyFont="1" applyBorder="1" applyAlignment="1" applyProtection="1" quotePrefix="1">
      <alignment horizontal="left"/>
      <protection locked="0"/>
    </xf>
    <xf numFmtId="189" fontId="23" fillId="0" borderId="0" xfId="21" applyNumberFormat="1" applyFont="1" applyFill="1" applyBorder="1" applyAlignment="1" applyProtection="1">
      <alignment horizontal="right"/>
      <protection locked="0"/>
    </xf>
    <xf numFmtId="37" fontId="25" fillId="0" borderId="0" xfId="0" applyNumberFormat="1" applyFont="1" applyFill="1" applyBorder="1" applyAlignment="1" applyProtection="1">
      <alignment/>
      <protection locked="0"/>
    </xf>
    <xf numFmtId="1" fontId="25" fillId="0" borderId="0" xfId="0" applyNumberFormat="1" applyFont="1" applyFill="1" applyBorder="1" applyAlignment="1" applyProtection="1">
      <alignment/>
      <protection locked="0"/>
    </xf>
    <xf numFmtId="1" fontId="23" fillId="0" borderId="0" xfId="0" applyNumberFormat="1" applyFont="1" applyFill="1" applyBorder="1" applyAlignment="1" applyProtection="1">
      <alignment/>
      <protection locked="0"/>
    </xf>
    <xf numFmtId="1" fontId="25" fillId="0" borderId="0" xfId="0" applyNumberFormat="1" applyFont="1" applyFill="1" applyBorder="1" applyAlignment="1" applyProtection="1">
      <alignment/>
      <protection locked="0"/>
    </xf>
    <xf numFmtId="0" fontId="26" fillId="0" borderId="0" xfId="21" applyFont="1" applyBorder="1">
      <alignment/>
      <protection/>
    </xf>
    <xf numFmtId="1" fontId="25" fillId="0" borderId="0" xfId="21" applyNumberFormat="1" applyFont="1" applyFill="1" applyBorder="1" applyAlignment="1" applyProtection="1">
      <alignment horizontal="left"/>
      <protection locked="0"/>
    </xf>
    <xf numFmtId="1" fontId="25" fillId="0" borderId="0" xfId="21" applyNumberFormat="1" applyFont="1" applyBorder="1" applyAlignment="1" applyProtection="1">
      <alignment horizontal="left"/>
      <protection locked="0"/>
    </xf>
    <xf numFmtId="189" fontId="25" fillId="0" borderId="0" xfId="21" applyNumberFormat="1" applyFont="1" applyFill="1" applyBorder="1" applyAlignment="1" applyProtection="1">
      <alignment horizontal="right"/>
      <protection locked="0"/>
    </xf>
    <xf numFmtId="2" fontId="25" fillId="0" borderId="0" xfId="21" applyNumberFormat="1" applyFont="1" applyBorder="1" applyAlignment="1">
      <alignment/>
      <protection/>
    </xf>
    <xf numFmtId="2" fontId="25" fillId="0" borderId="0" xfId="21" applyNumberFormat="1" applyFont="1" applyFill="1" applyBorder="1">
      <alignment/>
      <protection/>
    </xf>
    <xf numFmtId="49" fontId="25" fillId="0" borderId="0" xfId="21" applyNumberFormat="1" applyFont="1">
      <alignment/>
      <protection/>
    </xf>
    <xf numFmtId="2" fontId="25" fillId="0" borderId="0" xfId="21" applyNumberFormat="1" applyFont="1">
      <alignment/>
      <protection/>
    </xf>
    <xf numFmtId="2" fontId="23" fillId="0" borderId="0" xfId="21" applyNumberFormat="1" applyFont="1" applyFill="1" applyBorder="1">
      <alignment/>
      <protection/>
    </xf>
    <xf numFmtId="2" fontId="8" fillId="0" borderId="0" xfId="21" applyNumberFormat="1" applyFont="1" applyBorder="1">
      <alignment/>
      <protection/>
    </xf>
    <xf numFmtId="1" fontId="4" fillId="0" borderId="0" xfId="21" applyNumberFormat="1" applyFont="1" applyBorder="1" applyProtection="1">
      <alignment/>
      <protection locked="0"/>
    </xf>
    <xf numFmtId="189" fontId="8" fillId="0" borderId="0" xfId="21" applyNumberFormat="1" applyFont="1" applyFill="1" applyBorder="1" applyAlignment="1" applyProtection="1">
      <alignment horizontal="right"/>
      <protection locked="0"/>
    </xf>
    <xf numFmtId="0" fontId="9" fillId="0" borderId="0" xfId="21" applyFont="1">
      <alignment/>
      <protection/>
    </xf>
    <xf numFmtId="189" fontId="4" fillId="0" borderId="0" xfId="21" applyNumberFormat="1" applyFont="1" applyFill="1" applyBorder="1" applyAlignment="1" applyProtection="1">
      <alignment horizontal="right"/>
      <protection locked="0"/>
    </xf>
    <xf numFmtId="189" fontId="4" fillId="0" borderId="0" xfId="21" applyNumberFormat="1" applyFont="1" applyBorder="1" applyAlignment="1" applyProtection="1">
      <alignment horizontal="right"/>
      <protection locked="0"/>
    </xf>
    <xf numFmtId="49" fontId="4" fillId="0" borderId="0" xfId="21" applyNumberFormat="1" applyFont="1" applyFill="1" applyBorder="1">
      <alignment/>
      <protection/>
    </xf>
    <xf numFmtId="203" fontId="8" fillId="0" borderId="0" xfId="21" applyNumberFormat="1" applyFont="1" applyBorder="1">
      <alignment/>
      <protection/>
    </xf>
    <xf numFmtId="203" fontId="4" fillId="0" borderId="0" xfId="21" applyNumberFormat="1" applyFont="1" applyBorder="1">
      <alignment/>
      <protection/>
    </xf>
    <xf numFmtId="49" fontId="8" fillId="0" borderId="0" xfId="21" applyNumberFormat="1" applyFont="1" applyBorder="1" quotePrefix="1">
      <alignment/>
      <protection/>
    </xf>
    <xf numFmtId="1" fontId="4" fillId="0" borderId="0" xfId="0" applyNumberFormat="1" applyFont="1" applyFill="1" applyBorder="1" applyAlignment="1" applyProtection="1">
      <alignment/>
      <protection locked="0"/>
    </xf>
    <xf numFmtId="1" fontId="8" fillId="0" borderId="0" xfId="21" applyNumberFormat="1" applyFont="1" applyBorder="1" applyAlignment="1" applyProtection="1">
      <alignment horizontal="left"/>
      <protection locked="0"/>
    </xf>
    <xf numFmtId="1" fontId="4" fillId="0" borderId="0" xfId="0" applyNumberFormat="1" applyFont="1" applyFill="1" applyBorder="1" applyAlignment="1" applyProtection="1">
      <alignment horizontal="left"/>
      <protection locked="0"/>
    </xf>
    <xf numFmtId="1" fontId="4" fillId="0" borderId="0" xfId="21" applyNumberFormat="1" applyFont="1" applyBorder="1" applyAlignment="1" applyProtection="1">
      <alignment horizontal="left"/>
      <protection locked="0"/>
    </xf>
    <xf numFmtId="189" fontId="4" fillId="0" borderId="0" xfId="21" applyNumberFormat="1" applyFont="1" applyFill="1" applyBorder="1" applyAlignment="1">
      <alignment horizontal="right"/>
      <protection/>
    </xf>
    <xf numFmtId="1" fontId="4" fillId="0" borderId="0" xfId="0" applyNumberFormat="1" applyFont="1" applyFill="1" applyBorder="1" applyAlignment="1" applyProtection="1">
      <alignment/>
      <protection locked="0"/>
    </xf>
    <xf numFmtId="0" fontId="9" fillId="0" borderId="0" xfId="21" applyFont="1" applyBorder="1">
      <alignment/>
      <protection/>
    </xf>
    <xf numFmtId="37" fontId="4" fillId="0" borderId="0" xfId="21" applyNumberFormat="1" applyFont="1" applyBorder="1" applyProtection="1">
      <alignment/>
      <protection locked="0"/>
    </xf>
    <xf numFmtId="189" fontId="8" fillId="0" borderId="0" xfId="21" applyNumberFormat="1" applyFont="1" applyFill="1" applyBorder="1" applyAlignment="1">
      <alignment horizontal="right"/>
      <protection/>
    </xf>
    <xf numFmtId="189" fontId="4" fillId="0" borderId="0" xfId="21" applyNumberFormat="1" applyFont="1" applyFill="1" applyBorder="1" applyAlignment="1">
      <alignment horizontal="right"/>
      <protection/>
    </xf>
    <xf numFmtId="37" fontId="4" fillId="0" borderId="0" xfId="21" applyNumberFormat="1" applyFont="1" applyBorder="1">
      <alignment/>
      <protection/>
    </xf>
    <xf numFmtId="37" fontId="8" fillId="0" borderId="0" xfId="21" applyNumberFormat="1" applyFont="1" applyBorder="1" applyProtection="1">
      <alignment/>
      <protection locked="0"/>
    </xf>
    <xf numFmtId="189" fontId="4" fillId="0" borderId="0" xfId="21" applyNumberFormat="1" applyFont="1" applyAlignment="1">
      <alignment horizontal="right"/>
      <protection/>
    </xf>
    <xf numFmtId="1" fontId="8" fillId="0" borderId="0" xfId="21" applyNumberFormat="1" applyFont="1" applyProtection="1">
      <alignment/>
      <protection locked="0"/>
    </xf>
    <xf numFmtId="1" fontId="4" fillId="0" borderId="0" xfId="21" applyNumberFormat="1" applyFont="1" applyProtection="1">
      <alignment/>
      <protection locked="0"/>
    </xf>
    <xf numFmtId="189" fontId="4" fillId="0" borderId="0" xfId="21" applyNumberFormat="1" applyFont="1" applyAlignment="1" applyProtection="1">
      <alignment horizontal="right"/>
      <protection locked="0"/>
    </xf>
    <xf numFmtId="2" fontId="8" fillId="0" borderId="0" xfId="21" applyNumberFormat="1" applyFont="1" applyFill="1" applyBorder="1" applyAlignment="1">
      <alignment horizontal="center"/>
      <protection/>
    </xf>
    <xf numFmtId="2" fontId="8" fillId="0" borderId="0" xfId="21" applyNumberFormat="1" applyFont="1" applyFill="1" applyBorder="1" applyAlignment="1">
      <alignment horizontal="center"/>
      <protection/>
    </xf>
    <xf numFmtId="2" fontId="4" fillId="0" borderId="0" xfId="21" applyNumberFormat="1" applyFont="1" applyAlignment="1">
      <alignment horizontal="center"/>
      <protection/>
    </xf>
    <xf numFmtId="49" fontId="4" fillId="0" borderId="0" xfId="21" applyNumberFormat="1" applyFont="1" applyAlignment="1">
      <alignment wrapText="1"/>
      <protection/>
    </xf>
    <xf numFmtId="2" fontId="8" fillId="0" borderId="7" xfId="21" applyNumberFormat="1" applyFont="1" applyFill="1" applyBorder="1" applyAlignment="1">
      <alignment horizontal="center"/>
      <protection/>
    </xf>
    <xf numFmtId="49" fontId="8" fillId="0" borderId="0" xfId="21" applyNumberFormat="1" applyFont="1" applyFill="1" applyBorder="1" applyAlignment="1">
      <alignment horizontal="center" wrapText="1"/>
      <protection/>
    </xf>
    <xf numFmtId="49" fontId="8" fillId="0" borderId="7" xfId="21" applyNumberFormat="1" applyFont="1" applyFill="1" applyBorder="1" applyAlignment="1">
      <alignment horizontal="center" wrapText="1"/>
      <protection/>
    </xf>
    <xf numFmtId="49" fontId="4" fillId="0" borderId="0" xfId="21" applyNumberFormat="1" applyFont="1" applyAlignment="1">
      <alignment horizontal="center" wrapText="1"/>
      <protection/>
    </xf>
    <xf numFmtId="49" fontId="8" fillId="0" borderId="0" xfId="21" applyNumberFormat="1" applyFont="1" applyFill="1" applyBorder="1" applyAlignment="1">
      <alignment horizontal="center" wrapText="1"/>
      <protection/>
    </xf>
    <xf numFmtId="49" fontId="8" fillId="0" borderId="0" xfId="21" applyNumberFormat="1" applyFont="1" applyAlignment="1">
      <alignment wrapText="1"/>
      <protection/>
    </xf>
    <xf numFmtId="49" fontId="8" fillId="0" borderId="0" xfId="21" applyNumberFormat="1" applyFont="1" applyAlignment="1">
      <alignment horizontal="center" wrapText="1"/>
      <protection/>
    </xf>
    <xf numFmtId="41" fontId="4" fillId="0" borderId="0" xfId="21" applyNumberFormat="1" applyFont="1" applyFill="1" applyBorder="1">
      <alignment/>
      <protection/>
    </xf>
    <xf numFmtId="41" fontId="4" fillId="0" borderId="0" xfId="21" applyNumberFormat="1" applyFont="1">
      <alignment/>
      <protection/>
    </xf>
    <xf numFmtId="41" fontId="4" fillId="0" borderId="0" xfId="21" applyNumberFormat="1" applyFont="1">
      <alignment/>
      <protection/>
    </xf>
    <xf numFmtId="41" fontId="8" fillId="0" borderId="0" xfId="21" applyNumberFormat="1" applyFont="1" applyFill="1" applyBorder="1">
      <alignment/>
      <protection/>
    </xf>
    <xf numFmtId="41" fontId="4" fillId="0" borderId="0" xfId="21" applyNumberFormat="1" applyFont="1" applyFill="1" applyBorder="1">
      <alignment/>
      <protection/>
    </xf>
    <xf numFmtId="37" fontId="8" fillId="0" borderId="0" xfId="0" applyNumberFormat="1" applyFont="1" applyFill="1" applyAlignment="1">
      <alignment/>
    </xf>
    <xf numFmtId="41" fontId="8" fillId="0" borderId="0" xfId="21" applyNumberFormat="1" applyFont="1" applyFill="1" applyBorder="1">
      <alignment/>
      <protection/>
    </xf>
    <xf numFmtId="37" fontId="4" fillId="0" borderId="0" xfId="0" applyNumberFormat="1" applyFont="1" applyFill="1" applyBorder="1" applyAlignment="1">
      <alignment horizontal="justify" vertical="top" wrapText="1"/>
    </xf>
    <xf numFmtId="41" fontId="4" fillId="0" borderId="0" xfId="21" applyNumberFormat="1" applyFont="1" applyBorder="1">
      <alignment/>
      <protection/>
    </xf>
    <xf numFmtId="37" fontId="8" fillId="0" borderId="0" xfId="0" applyNumberFormat="1" applyFont="1" applyFill="1" applyAlignment="1">
      <alignment/>
    </xf>
    <xf numFmtId="37" fontId="4" fillId="0" borderId="0" xfId="0" applyNumberFormat="1" applyFont="1" applyFill="1" applyAlignment="1">
      <alignment horizontal="justify" vertical="top" wrapText="1"/>
    </xf>
    <xf numFmtId="37" fontId="4" fillId="0" borderId="0" xfId="0" applyNumberFormat="1" applyFont="1" applyFill="1" applyAlignment="1">
      <alignment vertical="top"/>
    </xf>
    <xf numFmtId="49" fontId="8" fillId="0" borderId="0" xfId="21" applyNumberFormat="1" applyFont="1" applyFill="1" applyBorder="1" applyAlignment="1" quotePrefix="1">
      <alignment horizontal="left"/>
      <protection/>
    </xf>
    <xf numFmtId="1" fontId="8" fillId="0" borderId="0" xfId="21" applyNumberFormat="1" applyFont="1" applyFill="1" applyBorder="1" applyAlignment="1" applyProtection="1">
      <alignment horizontal="left"/>
      <protection locked="0"/>
    </xf>
    <xf numFmtId="0" fontId="9" fillId="0" borderId="0" xfId="21" applyFont="1" applyFill="1" applyBorder="1">
      <alignment/>
      <protection/>
    </xf>
    <xf numFmtId="1" fontId="8" fillId="0" borderId="0" xfId="21" applyNumberFormat="1" applyFont="1" applyFill="1" applyBorder="1" applyAlignment="1" applyProtection="1">
      <alignment horizontal="left"/>
      <protection locked="0"/>
    </xf>
    <xf numFmtId="2" fontId="8" fillId="0" borderId="0" xfId="21" applyNumberFormat="1" applyFont="1" applyFill="1" applyBorder="1">
      <alignment/>
      <protection/>
    </xf>
    <xf numFmtId="37" fontId="12" fillId="0" borderId="0" xfId="0" applyNumberFormat="1" applyFont="1" applyFill="1" applyAlignment="1">
      <alignment/>
    </xf>
    <xf numFmtId="37" fontId="18" fillId="0" borderId="0" xfId="0" applyNumberFormat="1" applyFont="1" applyFill="1" applyAlignment="1">
      <alignment/>
    </xf>
    <xf numFmtId="37" fontId="14" fillId="0" borderId="0" xfId="0" applyNumberFormat="1" applyFont="1" applyFill="1" applyAlignment="1">
      <alignment/>
    </xf>
    <xf numFmtId="37" fontId="24" fillId="0" borderId="0" xfId="0" applyNumberFormat="1" applyFont="1" applyFill="1" applyAlignment="1">
      <alignment/>
    </xf>
    <xf numFmtId="1" fontId="25" fillId="0" borderId="7" xfId="21" applyNumberFormat="1" applyFont="1" applyBorder="1" applyAlignment="1" applyProtection="1">
      <alignment horizontal="left"/>
      <protection locked="0"/>
    </xf>
    <xf numFmtId="0" fontId="25" fillId="0" borderId="0" xfId="21" applyFont="1" applyBorder="1">
      <alignment/>
      <protection/>
    </xf>
    <xf numFmtId="1" fontId="23" fillId="0" borderId="0" xfId="21" applyNumberFormat="1" applyFont="1" applyBorder="1" applyAlignment="1" applyProtection="1">
      <alignment horizontal="right"/>
      <protection locked="0"/>
    </xf>
    <xf numFmtId="37" fontId="18" fillId="0" borderId="0" xfId="0" applyNumberFormat="1" applyFont="1" applyFill="1" applyAlignment="1">
      <alignment horizontal="justify" wrapText="1"/>
    </xf>
    <xf numFmtId="37" fontId="19" fillId="0" borderId="0" xfId="0" applyNumberFormat="1" applyFont="1" applyFill="1" applyAlignment="1">
      <alignment horizontal="justify" vertical="center" wrapText="1"/>
    </xf>
    <xf numFmtId="37" fontId="18" fillId="0" borderId="0" xfId="0" applyNumberFormat="1" applyFont="1" applyFill="1" applyAlignment="1">
      <alignment horizontal="justify"/>
    </xf>
    <xf numFmtId="37" fontId="18" fillId="0" borderId="0" xfId="0" applyNumberFormat="1" applyFont="1" applyFill="1" applyAlignment="1">
      <alignment horizontal="justify" vertical="top" wrapText="1"/>
    </xf>
    <xf numFmtId="49" fontId="25" fillId="0" borderId="0" xfId="21" applyNumberFormat="1" applyFont="1" applyBorder="1" applyAlignment="1">
      <alignment vertical="top"/>
      <protection/>
    </xf>
    <xf numFmtId="49" fontId="28" fillId="0" borderId="0" xfId="21" applyNumberFormat="1" applyFont="1" applyAlignment="1" quotePrefix="1">
      <alignment horizontal="left"/>
      <protection/>
    </xf>
    <xf numFmtId="49" fontId="22" fillId="0" borderId="0" xfId="21" applyNumberFormat="1" applyFont="1">
      <alignment/>
      <protection/>
    </xf>
    <xf numFmtId="43" fontId="20" fillId="0" borderId="0" xfId="15" applyFont="1" applyFill="1" applyBorder="1" applyAlignment="1">
      <alignment/>
    </xf>
    <xf numFmtId="37" fontId="18" fillId="0" borderId="0" xfId="0" applyNumberFormat="1" applyFont="1" applyFill="1" applyAlignment="1">
      <alignment horizontal="left" vertical="top" wrapText="1"/>
    </xf>
    <xf numFmtId="0" fontId="26" fillId="0" borderId="0" xfId="21" applyFont="1" applyFill="1">
      <alignment/>
      <protection/>
    </xf>
    <xf numFmtId="49" fontId="23" fillId="0" borderId="0" xfId="21" applyNumberFormat="1" applyFont="1" applyBorder="1" quotePrefix="1">
      <alignment/>
      <protection/>
    </xf>
    <xf numFmtId="49" fontId="8" fillId="0" borderId="0" xfId="21" applyNumberFormat="1" applyFont="1" applyBorder="1">
      <alignment/>
      <protection/>
    </xf>
    <xf numFmtId="49" fontId="8" fillId="0" borderId="0" xfId="21" applyNumberFormat="1" applyFont="1" applyFill="1" applyBorder="1">
      <alignment/>
      <protection/>
    </xf>
    <xf numFmtId="2" fontId="8" fillId="0" borderId="0" xfId="21" applyNumberFormat="1" applyFont="1" applyBorder="1">
      <alignment/>
      <protection/>
    </xf>
    <xf numFmtId="49" fontId="8" fillId="0" borderId="0" xfId="21" applyNumberFormat="1" applyFont="1">
      <alignment/>
      <protection/>
    </xf>
    <xf numFmtId="37" fontId="8" fillId="0" borderId="0" xfId="0" applyNumberFormat="1" applyFont="1" applyFill="1" applyAlignment="1">
      <alignment horizontal="left"/>
    </xf>
    <xf numFmtId="37" fontId="10" fillId="0" borderId="0" xfId="0" applyNumberFormat="1" applyFont="1" applyFill="1" applyAlignment="1">
      <alignment horizontal="left"/>
    </xf>
    <xf numFmtId="37" fontId="8" fillId="0" borderId="0" xfId="0" applyNumberFormat="1" applyFont="1" applyFill="1" applyAlignment="1" quotePrefix="1">
      <alignment horizontal="left"/>
    </xf>
    <xf numFmtId="49" fontId="8" fillId="0" borderId="0" xfId="21" applyNumberFormat="1" applyFont="1" applyFill="1" applyBorder="1" applyAlignment="1">
      <alignment horizontal="left"/>
      <protection/>
    </xf>
    <xf numFmtId="49" fontId="23" fillId="0" borderId="0" xfId="21" applyNumberFormat="1" applyFont="1">
      <alignment/>
      <protection/>
    </xf>
    <xf numFmtId="2" fontId="4" fillId="0" borderId="0" xfId="21" applyNumberFormat="1" applyFont="1" applyAlignment="1">
      <alignment horizontal="left"/>
      <protection/>
    </xf>
    <xf numFmtId="37" fontId="4" fillId="0" borderId="0" xfId="21" applyNumberFormat="1" applyFont="1" applyFill="1" applyBorder="1">
      <alignment/>
      <protection/>
    </xf>
    <xf numFmtId="37" fontId="4" fillId="0" borderId="0" xfId="21" applyNumberFormat="1" applyFont="1">
      <alignment/>
      <protection/>
    </xf>
    <xf numFmtId="37" fontId="4" fillId="0" borderId="0" xfId="21" applyNumberFormat="1" applyFont="1" applyFill="1" applyBorder="1" applyAlignment="1" applyProtection="1">
      <alignment horizontal="right"/>
      <protection locked="0"/>
    </xf>
    <xf numFmtId="37" fontId="4" fillId="0" borderId="0" xfId="21" applyNumberFormat="1" applyFont="1" applyBorder="1">
      <alignment/>
      <protection/>
    </xf>
    <xf numFmtId="37" fontId="26" fillId="0" borderId="0" xfId="21" applyNumberFormat="1" applyFont="1">
      <alignment/>
      <protection/>
    </xf>
    <xf numFmtId="37" fontId="25" fillId="0" borderId="0" xfId="21" applyNumberFormat="1" applyFont="1" applyBorder="1" applyAlignment="1" applyProtection="1">
      <alignment horizontal="right"/>
      <protection locked="0"/>
    </xf>
    <xf numFmtId="37" fontId="25" fillId="0" borderId="0" xfId="21" applyNumberFormat="1" applyFont="1" applyBorder="1">
      <alignment/>
      <protection/>
    </xf>
    <xf numFmtId="37" fontId="23" fillId="0" borderId="0" xfId="21" applyNumberFormat="1" applyFont="1" applyFill="1" applyBorder="1" applyAlignment="1" applyProtection="1">
      <alignment horizontal="right"/>
      <protection locked="0"/>
    </xf>
    <xf numFmtId="37" fontId="25" fillId="0" borderId="0" xfId="21" applyNumberFormat="1" applyFont="1" applyFill="1" applyBorder="1" applyAlignment="1">
      <alignment horizontal="right"/>
      <protection/>
    </xf>
    <xf numFmtId="37" fontId="23" fillId="0" borderId="0" xfId="15" applyNumberFormat="1" applyFont="1" applyFill="1" applyBorder="1" applyAlignment="1" applyProtection="1">
      <alignment horizontal="right"/>
      <protection locked="0"/>
    </xf>
    <xf numFmtId="37" fontId="23" fillId="0" borderId="0" xfId="15" applyNumberFormat="1" applyFont="1" applyBorder="1" applyAlignment="1">
      <alignment/>
    </xf>
    <xf numFmtId="37" fontId="23" fillId="0" borderId="0" xfId="21" applyNumberFormat="1" applyFont="1" applyFill="1" applyBorder="1" applyAlignment="1">
      <alignment horizontal="right"/>
      <protection/>
    </xf>
    <xf numFmtId="37" fontId="26" fillId="0" borderId="0" xfId="21" applyNumberFormat="1" applyFont="1" applyBorder="1">
      <alignment/>
      <protection/>
    </xf>
    <xf numFmtId="37" fontId="25" fillId="0" borderId="0" xfId="21" applyNumberFormat="1" applyFont="1" applyFill="1" applyBorder="1" applyAlignment="1" applyProtection="1">
      <alignment horizontal="right"/>
      <protection locked="0"/>
    </xf>
    <xf numFmtId="37" fontId="23" fillId="0" borderId="0" xfId="21" applyNumberFormat="1" applyFont="1" applyFill="1" applyBorder="1" applyAlignment="1" applyProtection="1">
      <alignment horizontal="right"/>
      <protection locked="0"/>
    </xf>
    <xf numFmtId="43" fontId="26" fillId="0" borderId="0" xfId="15" applyFont="1" applyAlignment="1">
      <alignment/>
    </xf>
    <xf numFmtId="37" fontId="4" fillId="0" borderId="7" xfId="21" applyNumberFormat="1" applyFont="1" applyFill="1" applyBorder="1" applyAlignment="1">
      <alignment horizontal="right"/>
      <protection/>
    </xf>
    <xf numFmtId="37" fontId="4" fillId="0" borderId="0" xfId="21" applyNumberFormat="1" applyFont="1" applyFill="1" applyBorder="1" applyAlignment="1">
      <alignment horizontal="right"/>
      <protection/>
    </xf>
    <xf numFmtId="37" fontId="4" fillId="0" borderId="0" xfId="21" applyNumberFormat="1" applyFont="1" applyFill="1" applyBorder="1" applyAlignment="1" applyProtection="1" quotePrefix="1">
      <alignment horizontal="right"/>
      <protection locked="0"/>
    </xf>
    <xf numFmtId="37" fontId="4" fillId="0" borderId="9" xfId="21" applyNumberFormat="1" applyFont="1" applyFill="1" applyBorder="1" applyAlignment="1">
      <alignment horizontal="right"/>
      <protection/>
    </xf>
    <xf numFmtId="37" fontId="4" fillId="0" borderId="6" xfId="21" applyNumberFormat="1" applyFont="1" applyFill="1" applyBorder="1" applyAlignment="1">
      <alignment horizontal="right"/>
      <protection/>
    </xf>
    <xf numFmtId="37" fontId="25" fillId="0" borderId="0" xfId="21" applyNumberFormat="1" applyFont="1" applyFill="1" applyBorder="1" applyAlignment="1">
      <alignment horizontal="right"/>
      <protection/>
    </xf>
    <xf numFmtId="37" fontId="25" fillId="0" borderId="6" xfId="21" applyNumberFormat="1" applyFont="1" applyFill="1" applyBorder="1" applyAlignment="1">
      <alignment horizontal="right"/>
      <protection/>
    </xf>
    <xf numFmtId="37" fontId="25" fillId="0" borderId="0" xfId="21" applyNumberFormat="1" applyFont="1" applyFill="1" applyBorder="1" applyAlignment="1" applyProtection="1">
      <alignment horizontal="right"/>
      <protection locked="0"/>
    </xf>
    <xf numFmtId="37" fontId="25" fillId="0" borderId="6" xfId="21" applyNumberFormat="1" applyFont="1" applyFill="1" applyBorder="1" applyAlignment="1" applyProtection="1">
      <alignment horizontal="right"/>
      <protection locked="0"/>
    </xf>
    <xf numFmtId="37" fontId="25" fillId="0" borderId="0" xfId="21" applyNumberFormat="1" applyFont="1" applyFill="1" applyBorder="1" applyAlignment="1">
      <alignment/>
      <protection/>
    </xf>
    <xf numFmtId="1" fontId="25" fillId="0" borderId="0" xfId="21" applyNumberFormat="1" applyFont="1" applyFill="1" applyBorder="1" applyAlignment="1" applyProtection="1">
      <alignment horizontal="center" vertical="top"/>
      <protection locked="0"/>
    </xf>
    <xf numFmtId="43" fontId="25" fillId="0" borderId="0" xfId="15" applyFont="1" applyFill="1" applyBorder="1" applyAlignment="1">
      <alignment horizontal="right"/>
    </xf>
    <xf numFmtId="37" fontId="25" fillId="0" borderId="7" xfId="21" applyNumberFormat="1" applyFont="1" applyFill="1" applyBorder="1" applyAlignment="1">
      <alignment horizontal="right"/>
      <protection/>
    </xf>
    <xf numFmtId="37" fontId="25" fillId="0" borderId="9" xfId="21" applyNumberFormat="1" applyFont="1" applyFill="1" applyBorder="1" applyAlignment="1">
      <alignment horizontal="right"/>
      <protection/>
    </xf>
    <xf numFmtId="188" fontId="13" fillId="0" borderId="0" xfId="0" applyNumberFormat="1" applyFont="1" applyFill="1" applyAlignment="1" quotePrefix="1">
      <alignment horizontal="center"/>
    </xf>
    <xf numFmtId="186" fontId="25" fillId="0" borderId="0" xfId="15" applyNumberFormat="1" applyFont="1" applyFill="1" applyBorder="1" applyAlignment="1">
      <alignment horizontal="right"/>
    </xf>
    <xf numFmtId="186" fontId="6" fillId="0" borderId="0" xfId="15" applyNumberFormat="1" applyFont="1" applyFill="1" applyBorder="1" applyAlignment="1">
      <alignment/>
    </xf>
    <xf numFmtId="49" fontId="25" fillId="0" borderId="0" xfId="21" applyNumberFormat="1" applyFont="1" applyBorder="1" applyAlignment="1" quotePrefix="1">
      <alignment vertical="top"/>
      <protection/>
    </xf>
    <xf numFmtId="1" fontId="4" fillId="0" borderId="0" xfId="0" applyNumberFormat="1" applyFont="1" applyFill="1" applyBorder="1" applyAlignment="1" applyProtection="1" quotePrefix="1">
      <alignment horizontal="left"/>
      <protection locked="0"/>
    </xf>
    <xf numFmtId="186" fontId="21" fillId="0" borderId="0" xfId="15" applyNumberFormat="1" applyFont="1" applyFill="1" applyBorder="1" applyAlignment="1">
      <alignment/>
    </xf>
    <xf numFmtId="43" fontId="25" fillId="0" borderId="0" xfId="15" applyFont="1" applyFill="1" applyBorder="1" applyAlignment="1">
      <alignment horizontal="right"/>
    </xf>
    <xf numFmtId="38" fontId="4" fillId="0" borderId="0" xfId="21" applyNumberFormat="1" applyFont="1" applyFill="1" applyBorder="1">
      <alignment/>
      <protection/>
    </xf>
    <xf numFmtId="38" fontId="4" fillId="0" borderId="9" xfId="21" applyNumberFormat="1" applyFont="1" applyFill="1" applyBorder="1">
      <alignment/>
      <protection/>
    </xf>
    <xf numFmtId="43" fontId="25" fillId="0" borderId="7" xfId="15" applyFont="1" applyFill="1" applyBorder="1" applyAlignment="1">
      <alignment horizontal="right"/>
    </xf>
    <xf numFmtId="37" fontId="4" fillId="2" borderId="0" xfId="0" applyNumberFormat="1" applyFont="1" applyAlignment="1">
      <alignment/>
    </xf>
    <xf numFmtId="38" fontId="4" fillId="0" borderId="0" xfId="21" applyNumberFormat="1" applyFont="1" applyFill="1" applyBorder="1" applyAlignment="1" applyProtection="1">
      <alignment horizontal="right"/>
      <protection locked="0"/>
    </xf>
    <xf numFmtId="37" fontId="8" fillId="0" borderId="0" xfId="21" applyNumberFormat="1" applyFont="1" applyFill="1" applyBorder="1" applyAlignment="1" applyProtection="1">
      <alignment horizontal="right"/>
      <protection locked="0"/>
    </xf>
    <xf numFmtId="37" fontId="8" fillId="0" borderId="0" xfId="21" applyNumberFormat="1" applyFont="1" applyFill="1" applyBorder="1" applyAlignment="1" applyProtection="1">
      <alignment horizontal="center"/>
      <protection locked="0"/>
    </xf>
    <xf numFmtId="37" fontId="20" fillId="0" borderId="0" xfId="0" applyNumberFormat="1" applyFont="1" applyFill="1" applyBorder="1" applyAlignment="1">
      <alignment horizontal="right"/>
    </xf>
    <xf numFmtId="37" fontId="20" fillId="0" borderId="7" xfId="0" applyNumberFormat="1" applyFont="1" applyFill="1" applyBorder="1" applyAlignment="1">
      <alignment horizontal="right"/>
    </xf>
    <xf numFmtId="185" fontId="20" fillId="0" borderId="0" xfId="0" applyNumberFormat="1" applyFont="1" applyFill="1" applyAlignment="1">
      <alignment horizontal="right"/>
    </xf>
    <xf numFmtId="37" fontId="14" fillId="0" borderId="0" xfId="0" applyNumberFormat="1" applyFont="1" applyFill="1" applyAlignment="1">
      <alignment horizontal="right"/>
    </xf>
    <xf numFmtId="37" fontId="14" fillId="0" borderId="1" xfId="0" applyNumberFormat="1" applyFont="1" applyFill="1" applyBorder="1" applyAlignment="1">
      <alignment horizontal="right" vertical="center"/>
    </xf>
    <xf numFmtId="37" fontId="20" fillId="0" borderId="0" xfId="0" applyNumberFormat="1" applyFont="1" applyFill="1" applyBorder="1" applyAlignment="1">
      <alignment horizontal="right" vertical="center"/>
    </xf>
    <xf numFmtId="37" fontId="14" fillId="0" borderId="1" xfId="0" applyNumberFormat="1" applyFont="1" applyFill="1" applyBorder="1" applyAlignment="1">
      <alignment horizontal="right"/>
    </xf>
    <xf numFmtId="37" fontId="14" fillId="0" borderId="8" xfId="0" applyNumberFormat="1" applyFont="1" applyFill="1" applyBorder="1" applyAlignment="1">
      <alignment horizontal="right"/>
    </xf>
    <xf numFmtId="37" fontId="14" fillId="0" borderId="0" xfId="0" applyNumberFormat="1" applyFont="1" applyFill="1" applyBorder="1" applyAlignment="1">
      <alignment horizontal="right"/>
    </xf>
    <xf numFmtId="37" fontId="14" fillId="0" borderId="6" xfId="0" applyNumberFormat="1" applyFont="1" applyFill="1" applyBorder="1" applyAlignment="1">
      <alignment horizontal="right"/>
    </xf>
    <xf numFmtId="37" fontId="20" fillId="0" borderId="6" xfId="0" applyNumberFormat="1" applyFont="1" applyFill="1" applyBorder="1" applyAlignment="1">
      <alignment horizontal="right"/>
    </xf>
    <xf numFmtId="37" fontId="13" fillId="0" borderId="0" xfId="0" applyNumberFormat="1" applyFont="1" applyFill="1" applyBorder="1" applyAlignment="1">
      <alignment/>
    </xf>
    <xf numFmtId="41" fontId="13" fillId="0" borderId="0" xfId="0" applyNumberFormat="1" applyFont="1" applyFill="1" applyBorder="1" applyAlignment="1">
      <alignment/>
    </xf>
    <xf numFmtId="185" fontId="18" fillId="0" borderId="0" xfId="0" applyNumberFormat="1" applyFont="1" applyFill="1" applyAlignment="1">
      <alignment horizontal="right"/>
    </xf>
    <xf numFmtId="185" fontId="24" fillId="0" borderId="0" xfId="0" applyNumberFormat="1" applyFont="1" applyFill="1" applyAlignment="1">
      <alignment horizontal="right"/>
    </xf>
    <xf numFmtId="186" fontId="25" fillId="0" borderId="0" xfId="15" applyNumberFormat="1" applyFont="1" applyFill="1" applyBorder="1" applyAlignment="1">
      <alignment horizontal="right"/>
    </xf>
    <xf numFmtId="186" fontId="25" fillId="0" borderId="9" xfId="15" applyNumberFormat="1" applyFont="1" applyFill="1" applyBorder="1" applyAlignment="1">
      <alignment horizontal="right"/>
    </xf>
    <xf numFmtId="43" fontId="18" fillId="0" borderId="0" xfId="15" applyFont="1" applyFill="1" applyAlignment="1">
      <alignment/>
    </xf>
    <xf numFmtId="43" fontId="24" fillId="0" borderId="0" xfId="15" applyFont="1" applyFill="1" applyAlignment="1">
      <alignment/>
    </xf>
    <xf numFmtId="43" fontId="20" fillId="0" borderId="0" xfId="15" applyFont="1" applyFill="1" applyAlignment="1">
      <alignment/>
    </xf>
    <xf numFmtId="43" fontId="31" fillId="0" borderId="0" xfId="15" applyFont="1" applyFill="1" applyAlignment="1">
      <alignment/>
    </xf>
    <xf numFmtId="37" fontId="31" fillId="0" borderId="0" xfId="0" applyNumberFormat="1" applyFont="1" applyFill="1" applyAlignment="1">
      <alignment horizontal="right"/>
    </xf>
    <xf numFmtId="37" fontId="16" fillId="0" borderId="0" xfId="0" applyNumberFormat="1" applyFont="1" applyFill="1" applyAlignment="1">
      <alignment horizontal="right"/>
    </xf>
    <xf numFmtId="37" fontId="0" fillId="0" borderId="0" xfId="0" applyNumberFormat="1" applyFill="1" applyAlignment="1">
      <alignment horizontal="right"/>
    </xf>
    <xf numFmtId="37" fontId="15" fillId="0" borderId="0" xfId="0" applyNumberFormat="1" applyFont="1" applyFill="1" applyAlignment="1">
      <alignment horizontal="right"/>
    </xf>
    <xf numFmtId="186" fontId="21" fillId="0" borderId="9" xfId="0" applyNumberFormat="1" applyFont="1" applyFill="1" applyBorder="1" applyAlignment="1">
      <alignment/>
    </xf>
    <xf numFmtId="186" fontId="6" fillId="0" borderId="9" xfId="0" applyNumberFormat="1" applyFont="1" applyFill="1" applyBorder="1" applyAlignment="1">
      <alignment/>
    </xf>
    <xf numFmtId="39" fontId="12" fillId="0" borderId="0" xfId="0" applyNumberFormat="1" applyFont="1" applyFill="1" applyAlignment="1">
      <alignment/>
    </xf>
    <xf numFmtId="49" fontId="8" fillId="0" borderId="0" xfId="21" applyNumberFormat="1" applyFont="1" applyAlignment="1">
      <alignment horizontal="center"/>
      <protection/>
    </xf>
    <xf numFmtId="49" fontId="37" fillId="0" borderId="0" xfId="21" applyNumberFormat="1" applyFont="1" applyAlignment="1">
      <alignment horizontal="center"/>
      <protection/>
    </xf>
    <xf numFmtId="37" fontId="18" fillId="0" borderId="13" xfId="0" applyNumberFormat="1" applyFont="1" applyFill="1" applyBorder="1" applyAlignment="1">
      <alignment/>
    </xf>
    <xf numFmtId="37" fontId="18" fillId="0" borderId="14" xfId="0" applyNumberFormat="1" applyFont="1" applyFill="1" applyBorder="1" applyAlignment="1">
      <alignment horizontal="right"/>
    </xf>
    <xf numFmtId="37" fontId="18" fillId="0" borderId="13" xfId="0" applyNumberFormat="1" applyFont="1" applyFill="1" applyBorder="1" applyAlignment="1">
      <alignment horizontal="right"/>
    </xf>
    <xf numFmtId="37" fontId="0" fillId="0" borderId="14" xfId="0" applyNumberFormat="1" applyFill="1" applyBorder="1" applyAlignment="1">
      <alignment/>
    </xf>
    <xf numFmtId="39" fontId="20" fillId="0" borderId="0" xfId="0" applyNumberFormat="1" applyFont="1" applyFill="1" applyAlignment="1">
      <alignment horizontal="right"/>
    </xf>
    <xf numFmtId="37" fontId="37" fillId="0" borderId="0" xfId="0" applyNumberFormat="1" applyFont="1" applyFill="1" applyAlignment="1">
      <alignment/>
    </xf>
    <xf numFmtId="1" fontId="25" fillId="0" borderId="0" xfId="0" applyNumberFormat="1" applyFont="1" applyFill="1" applyBorder="1" applyAlignment="1" applyProtection="1">
      <alignment horizontal="justify" wrapText="1"/>
      <protection locked="0"/>
    </xf>
    <xf numFmtId="37" fontId="0" fillId="2" borderId="0" xfId="0" applyNumberFormat="1" applyAlignment="1">
      <alignment horizontal="justify" wrapText="1"/>
    </xf>
    <xf numFmtId="37" fontId="27" fillId="2" borderId="0" xfId="0" applyNumberFormat="1" applyFont="1" applyBorder="1" applyAlignment="1">
      <alignment horizontal="justify" vertical="top" wrapText="1"/>
    </xf>
    <xf numFmtId="37" fontId="20" fillId="0" borderId="12" xfId="0" applyNumberFormat="1" applyFont="1" applyFill="1" applyBorder="1" applyAlignment="1">
      <alignment horizontal="center" wrapText="1"/>
    </xf>
    <xf numFmtId="188" fontId="13" fillId="0" borderId="0" xfId="0" applyNumberFormat="1" applyFont="1" applyFill="1" applyAlignment="1" quotePrefix="1">
      <alignment horizontal="center"/>
    </xf>
    <xf numFmtId="188" fontId="13" fillId="0" borderId="0" xfId="0" applyNumberFormat="1" applyFont="1" applyFill="1" applyAlignment="1">
      <alignment horizontal="center"/>
    </xf>
    <xf numFmtId="37" fontId="8" fillId="0" borderId="0" xfId="0" applyNumberFormat="1" applyFont="1" applyFill="1" applyAlignment="1">
      <alignment horizontal="center"/>
    </xf>
    <xf numFmtId="37" fontId="10" fillId="0" borderId="0" xfId="0" applyNumberFormat="1" applyFont="1" applyFill="1" applyAlignment="1">
      <alignment horizontal="center"/>
    </xf>
    <xf numFmtId="37" fontId="13" fillId="0" borderId="0" xfId="0" applyNumberFormat="1" applyFont="1" applyFill="1" applyAlignment="1">
      <alignment horizontal="center"/>
    </xf>
    <xf numFmtId="37" fontId="14" fillId="0" borderId="0" xfId="0" applyNumberFormat="1" applyFont="1" applyFill="1" applyAlignment="1">
      <alignment horizontal="center"/>
    </xf>
    <xf numFmtId="37" fontId="20" fillId="0" borderId="0" xfId="0" applyNumberFormat="1" applyFont="1" applyFill="1" applyAlignment="1">
      <alignment horizontal="center"/>
    </xf>
    <xf numFmtId="37" fontId="36" fillId="0" borderId="0" xfId="0" applyNumberFormat="1" applyFont="1" applyFill="1" applyAlignment="1">
      <alignment horizontal="center" vertical="center"/>
    </xf>
    <xf numFmtId="37" fontId="33" fillId="0" borderId="0" xfId="0" applyNumberFormat="1" applyFont="1" applyFill="1" applyAlignment="1">
      <alignment horizontal="justify" wrapText="1"/>
    </xf>
    <xf numFmtId="37" fontId="34" fillId="2" borderId="0" xfId="0" applyNumberFormat="1" applyFont="1" applyAlignment="1">
      <alignment horizontal="justify" wrapText="1"/>
    </xf>
    <xf numFmtId="37" fontId="6" fillId="0" borderId="0" xfId="0" applyNumberFormat="1" applyFont="1" applyFill="1" applyAlignment="1">
      <alignment horizontal="center"/>
    </xf>
    <xf numFmtId="37" fontId="30" fillId="0" borderId="0" xfId="0" applyNumberFormat="1" applyFont="1" applyFill="1" applyAlignment="1">
      <alignment horizontal="center"/>
    </xf>
    <xf numFmtId="37" fontId="5" fillId="0" borderId="0" xfId="0" applyNumberFormat="1" applyFont="1" applyFill="1" applyAlignment="1">
      <alignment horizontal="center"/>
    </xf>
    <xf numFmtId="37" fontId="35" fillId="0" borderId="0" xfId="0" applyNumberFormat="1" applyFont="1" applyFill="1" applyAlignment="1">
      <alignment horizontal="center" vertical="center"/>
    </xf>
    <xf numFmtId="1" fontId="4" fillId="0" borderId="0" xfId="21" applyNumberFormat="1" applyFont="1" applyBorder="1" applyAlignment="1" applyProtection="1">
      <alignment horizontal="justify" vertical="top" wrapText="1"/>
      <protection locked="0"/>
    </xf>
    <xf numFmtId="37" fontId="0" fillId="2" borderId="0" xfId="0" applyNumberFormat="1" applyFont="1" applyBorder="1" applyAlignment="1">
      <alignment horizontal="justify" vertical="top" wrapText="1"/>
    </xf>
    <xf numFmtId="37" fontId="4" fillId="2" borderId="0" xfId="0" applyFont="1" applyAlignment="1">
      <alignment horizontal="justify" vertical="center" wrapText="1"/>
    </xf>
    <xf numFmtId="1" fontId="38" fillId="0" borderId="0" xfId="21" applyNumberFormat="1" applyFont="1" applyBorder="1" applyAlignment="1" applyProtection="1">
      <alignment horizontal="justify" vertical="top" wrapText="1"/>
      <protection locked="0"/>
    </xf>
    <xf numFmtId="37" fontId="39" fillId="2" borderId="0" xfId="0" applyNumberFormat="1" applyFont="1" applyAlignment="1">
      <alignment horizontal="justify" vertical="top" wrapText="1"/>
    </xf>
    <xf numFmtId="37" fontId="0" fillId="2" borderId="0" xfId="0" applyNumberFormat="1" applyFont="1" applyAlignment="1">
      <alignment horizontal="justify" vertical="top" wrapText="1"/>
    </xf>
    <xf numFmtId="1" fontId="23" fillId="0" borderId="0" xfId="21" applyNumberFormat="1" applyFont="1" applyFill="1" applyBorder="1" applyAlignment="1" applyProtection="1">
      <alignment horizontal="center" vertical="top"/>
      <protection locked="0"/>
    </xf>
    <xf numFmtId="1" fontId="25" fillId="0" borderId="0" xfId="21" applyNumberFormat="1" applyFont="1" applyBorder="1" applyAlignment="1" applyProtection="1">
      <alignment horizontal="justify" vertical="top" wrapText="1"/>
      <protection locked="0"/>
    </xf>
    <xf numFmtId="37" fontId="27" fillId="2" borderId="0" xfId="0" applyNumberFormat="1" applyFont="1" applyAlignment="1">
      <alignment horizontal="justify" vertical="top" wrapText="1"/>
    </xf>
    <xf numFmtId="1" fontId="23" fillId="0" borderId="0" xfId="21" applyNumberFormat="1" applyFont="1" applyBorder="1" applyAlignment="1" applyProtection="1">
      <alignment horizontal="center"/>
      <protection locked="0"/>
    </xf>
    <xf numFmtId="1" fontId="25" fillId="0" borderId="0" xfId="21" applyNumberFormat="1" applyFont="1" applyBorder="1" applyAlignment="1" applyProtection="1">
      <alignment horizontal="center"/>
      <protection locked="0"/>
    </xf>
    <xf numFmtId="1" fontId="4" fillId="0" borderId="0" xfId="21" applyNumberFormat="1" applyFont="1" applyBorder="1" applyAlignment="1" applyProtection="1">
      <alignment horizontal="justify" vertical="top"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june98-Eng"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67"/>
  <sheetViews>
    <sheetView showZeros="0" tabSelected="1" view="pageBreakPreview" zoomScale="60" zoomScaleNormal="50" workbookViewId="0" topLeftCell="A48">
      <selection activeCell="C60" sqref="C60"/>
    </sheetView>
  </sheetViews>
  <sheetFormatPr defaultColWidth="8.77734375" defaultRowHeight="15"/>
  <cols>
    <col min="1" max="1" width="8.99609375" style="63" customWidth="1"/>
    <col min="2" max="2" width="1.77734375" style="2" customWidth="1"/>
    <col min="3" max="3" width="50.77734375" style="15" customWidth="1"/>
    <col min="4" max="4" width="6.10546875" style="2" customWidth="1"/>
    <col min="5" max="5" width="1.2265625" style="2" customWidth="1"/>
    <col min="6" max="6" width="15.77734375" style="2" customWidth="1"/>
    <col min="7" max="7" width="1.2265625" style="2" customWidth="1"/>
    <col min="8" max="8" width="4.99609375" style="2" customWidth="1"/>
    <col min="9" max="9" width="1.2265625" style="2" customWidth="1"/>
    <col min="10" max="10" width="15.21484375" style="2" customWidth="1"/>
    <col min="11" max="11" width="1.2265625" style="2" customWidth="1"/>
    <col min="12" max="12" width="5.6640625" style="2" customWidth="1"/>
    <col min="13" max="13" width="1.5625" style="2" customWidth="1"/>
    <col min="14" max="14" width="15.77734375" style="8" customWidth="1"/>
    <col min="15" max="15" width="1.2265625" style="8" customWidth="1"/>
    <col min="16" max="16" width="4.5546875" style="8" customWidth="1"/>
    <col min="17" max="17" width="1.4375" style="8" customWidth="1"/>
    <col min="18" max="18" width="15.77734375" style="8" customWidth="1"/>
    <col min="19" max="19" width="1.66796875" style="8" customWidth="1"/>
    <col min="20" max="16384" width="5.6640625" style="2" customWidth="1"/>
  </cols>
  <sheetData>
    <row r="1" spans="1:19" ht="24.75" customHeight="1">
      <c r="A1" s="339" t="s">
        <v>0</v>
      </c>
      <c r="B1" s="339"/>
      <c r="C1" s="339"/>
      <c r="D1" s="339"/>
      <c r="E1" s="339"/>
      <c r="F1" s="339"/>
      <c r="G1" s="339"/>
      <c r="H1" s="339"/>
      <c r="I1" s="339"/>
      <c r="J1" s="339"/>
      <c r="K1" s="339"/>
      <c r="L1" s="339"/>
      <c r="M1" s="339"/>
      <c r="N1" s="339"/>
      <c r="O1" s="339"/>
      <c r="P1" s="339"/>
      <c r="Q1" s="339"/>
      <c r="R1" s="339"/>
      <c r="S1" s="339"/>
    </row>
    <row r="2" spans="3:13" ht="20.25">
      <c r="C2" s="223"/>
      <c r="D2" s="12"/>
      <c r="E2" s="12"/>
      <c r="F2" s="12"/>
      <c r="G2" s="12"/>
      <c r="H2" s="12"/>
      <c r="I2" s="12"/>
      <c r="J2" s="12"/>
      <c r="K2" s="12"/>
      <c r="L2" s="12"/>
      <c r="M2" s="12"/>
    </row>
    <row r="3" spans="1:19" ht="29.25" customHeight="1">
      <c r="A3" s="339" t="s">
        <v>99</v>
      </c>
      <c r="B3" s="339"/>
      <c r="C3" s="339"/>
      <c r="D3" s="339"/>
      <c r="E3" s="339"/>
      <c r="F3" s="339"/>
      <c r="G3" s="339"/>
      <c r="H3" s="339"/>
      <c r="I3" s="339"/>
      <c r="J3" s="339"/>
      <c r="K3" s="339"/>
      <c r="L3" s="339"/>
      <c r="M3" s="339"/>
      <c r="N3" s="339"/>
      <c r="O3" s="339"/>
      <c r="P3" s="339"/>
      <c r="Q3" s="339"/>
      <c r="R3" s="339"/>
      <c r="S3" s="339"/>
    </row>
    <row r="4" spans="3:13" ht="15" customHeight="1">
      <c r="C4" s="223"/>
      <c r="D4" s="12"/>
      <c r="E4" s="12"/>
      <c r="F4" s="12"/>
      <c r="G4" s="12"/>
      <c r="H4" s="30"/>
      <c r="I4" s="12"/>
      <c r="J4" s="12"/>
      <c r="K4" s="12"/>
      <c r="L4" s="12"/>
      <c r="M4" s="12"/>
    </row>
    <row r="5" spans="1:19" ht="27" customHeight="1">
      <c r="A5" s="340" t="s">
        <v>163</v>
      </c>
      <c r="B5" s="340"/>
      <c r="C5" s="340"/>
      <c r="D5" s="340"/>
      <c r="E5" s="340"/>
      <c r="F5" s="340"/>
      <c r="G5" s="340"/>
      <c r="H5" s="340"/>
      <c r="I5" s="340"/>
      <c r="J5" s="340"/>
      <c r="K5" s="340"/>
      <c r="L5" s="340"/>
      <c r="M5" s="340"/>
      <c r="N5" s="340"/>
      <c r="O5" s="340"/>
      <c r="P5" s="340"/>
      <c r="Q5" s="340"/>
      <c r="R5" s="340"/>
      <c r="S5" s="340"/>
    </row>
    <row r="6" spans="1:19" ht="60" customHeight="1">
      <c r="A6" s="341" t="s">
        <v>199</v>
      </c>
      <c r="B6" s="341"/>
      <c r="C6" s="341"/>
      <c r="D6" s="341"/>
      <c r="E6" s="341"/>
      <c r="F6" s="341"/>
      <c r="G6" s="341"/>
      <c r="H6" s="341"/>
      <c r="I6" s="341"/>
      <c r="J6" s="341"/>
      <c r="K6" s="341"/>
      <c r="L6" s="341"/>
      <c r="M6" s="341"/>
      <c r="N6" s="341"/>
      <c r="O6" s="341"/>
      <c r="P6" s="341"/>
      <c r="Q6" s="341"/>
      <c r="R6" s="341"/>
      <c r="S6" s="341"/>
    </row>
    <row r="8" spans="2:18" ht="20.25">
      <c r="B8" s="3"/>
      <c r="F8" s="336" t="s">
        <v>144</v>
      </c>
      <c r="G8" s="336"/>
      <c r="H8" s="336"/>
      <c r="I8" s="336"/>
      <c r="J8" s="336"/>
      <c r="L8" s="3"/>
      <c r="M8" s="4"/>
      <c r="N8" s="337" t="s">
        <v>148</v>
      </c>
      <c r="O8" s="337"/>
      <c r="P8" s="337"/>
      <c r="Q8" s="337"/>
      <c r="R8" s="337"/>
    </row>
    <row r="9" spans="1:19" ht="20.25">
      <c r="A9" s="64"/>
      <c r="B9" s="5"/>
      <c r="E9" s="338" t="s">
        <v>17</v>
      </c>
      <c r="F9" s="338"/>
      <c r="G9" s="338"/>
      <c r="H9" s="36"/>
      <c r="J9" s="44" t="s">
        <v>18</v>
      </c>
      <c r="K9" s="36"/>
      <c r="L9" s="5"/>
      <c r="M9" s="338" t="s">
        <v>17</v>
      </c>
      <c r="N9" s="338"/>
      <c r="O9" s="338"/>
      <c r="P9" s="6"/>
      <c r="Q9" s="338" t="s">
        <v>18</v>
      </c>
      <c r="R9" s="338"/>
      <c r="S9" s="338"/>
    </row>
    <row r="10" spans="1:19" ht="20.25">
      <c r="A10" s="64"/>
      <c r="B10" s="5"/>
      <c r="E10" s="6"/>
      <c r="F10" s="44" t="s">
        <v>10</v>
      </c>
      <c r="G10" s="44"/>
      <c r="H10" s="36"/>
      <c r="J10" s="44" t="s">
        <v>19</v>
      </c>
      <c r="K10" s="36"/>
      <c r="L10" s="5"/>
      <c r="M10" s="338" t="s">
        <v>10</v>
      </c>
      <c r="N10" s="338"/>
      <c r="O10" s="338"/>
      <c r="P10" s="6"/>
      <c r="Q10" s="338" t="s">
        <v>19</v>
      </c>
      <c r="R10" s="338"/>
      <c r="S10" s="338"/>
    </row>
    <row r="11" spans="1:19" ht="20.25">
      <c r="A11" s="64"/>
      <c r="B11" s="5"/>
      <c r="E11" s="338" t="s">
        <v>135</v>
      </c>
      <c r="F11" s="338"/>
      <c r="G11" s="338"/>
      <c r="H11" s="36"/>
      <c r="J11" s="44" t="s">
        <v>135</v>
      </c>
      <c r="K11" s="36"/>
      <c r="L11" s="5"/>
      <c r="M11" s="345" t="s">
        <v>158</v>
      </c>
      <c r="N11" s="345"/>
      <c r="O11" s="345"/>
      <c r="P11" s="6"/>
      <c r="Q11" s="338" t="s">
        <v>152</v>
      </c>
      <c r="R11" s="338"/>
      <c r="S11" s="338"/>
    </row>
    <row r="12" spans="1:19" ht="20.25">
      <c r="A12" s="64"/>
      <c r="B12" s="5"/>
      <c r="E12" s="334" t="s">
        <v>164</v>
      </c>
      <c r="F12" s="335"/>
      <c r="G12" s="335"/>
      <c r="H12" s="43"/>
      <c r="J12" s="280" t="s">
        <v>151</v>
      </c>
      <c r="K12" s="43"/>
      <c r="L12" s="5"/>
      <c r="M12" s="334" t="s">
        <v>164</v>
      </c>
      <c r="N12" s="335"/>
      <c r="O12" s="335"/>
      <c r="P12" s="6"/>
      <c r="Q12" s="334" t="s">
        <v>151</v>
      </c>
      <c r="R12" s="335"/>
      <c r="S12" s="335"/>
    </row>
    <row r="13" spans="1:19" ht="20.25">
      <c r="A13" s="64"/>
      <c r="B13" s="5"/>
      <c r="E13" s="344" t="s">
        <v>2</v>
      </c>
      <c r="F13" s="344"/>
      <c r="G13" s="344"/>
      <c r="H13" s="10"/>
      <c r="J13" s="37" t="s">
        <v>2</v>
      </c>
      <c r="K13" s="10"/>
      <c r="L13" s="5"/>
      <c r="M13" s="344" t="s">
        <v>2</v>
      </c>
      <c r="N13" s="344"/>
      <c r="O13" s="344"/>
      <c r="P13" s="6"/>
      <c r="Q13" s="344" t="s">
        <v>2</v>
      </c>
      <c r="R13" s="344"/>
      <c r="S13" s="344"/>
    </row>
    <row r="14" spans="3:18" ht="20.25">
      <c r="C14" s="14"/>
      <c r="D14" s="14"/>
      <c r="N14" s="2"/>
      <c r="R14" s="2"/>
    </row>
    <row r="15" spans="1:18" ht="36" customHeight="1" thickBot="1">
      <c r="A15" s="65" t="s">
        <v>43</v>
      </c>
      <c r="B15" s="6"/>
      <c r="C15" s="16" t="s">
        <v>3</v>
      </c>
      <c r="D15" s="9"/>
      <c r="E15" s="15"/>
      <c r="F15" s="45">
        <v>211458</v>
      </c>
      <c r="G15" s="22"/>
      <c r="H15" s="22"/>
      <c r="I15" s="15"/>
      <c r="J15" s="304">
        <v>173934</v>
      </c>
      <c r="K15" s="22"/>
      <c r="L15" s="22"/>
      <c r="M15" s="22"/>
      <c r="N15" s="46">
        <v>211458</v>
      </c>
      <c r="O15" s="47"/>
      <c r="P15" s="47"/>
      <c r="Q15" s="47"/>
      <c r="R15" s="304">
        <v>173934</v>
      </c>
    </row>
    <row r="16" spans="2:18" ht="12" customHeight="1">
      <c r="B16" s="6"/>
      <c r="C16" s="14"/>
      <c r="D16" s="9"/>
      <c r="E16" s="15"/>
      <c r="F16" s="48"/>
      <c r="G16" s="15"/>
      <c r="H16" s="15"/>
      <c r="I16" s="15"/>
      <c r="J16" s="294"/>
      <c r="K16" s="15"/>
      <c r="L16" s="15"/>
      <c r="M16" s="15"/>
      <c r="N16" s="23"/>
      <c r="O16" s="49"/>
      <c r="P16" s="49"/>
      <c r="Q16" s="49"/>
      <c r="R16" s="294"/>
    </row>
    <row r="17" spans="1:18" ht="22.5" customHeight="1" thickBot="1">
      <c r="A17" s="65" t="s">
        <v>44</v>
      </c>
      <c r="B17" s="6"/>
      <c r="C17" s="16" t="s">
        <v>41</v>
      </c>
      <c r="D17" s="9"/>
      <c r="E17" s="15"/>
      <c r="F17" s="45">
        <v>59</v>
      </c>
      <c r="G17" s="15"/>
      <c r="H17" s="15"/>
      <c r="I17" s="15"/>
      <c r="J17" s="304">
        <v>1509</v>
      </c>
      <c r="K17" s="15"/>
      <c r="L17" s="15"/>
      <c r="M17" s="15"/>
      <c r="N17" s="46">
        <v>59</v>
      </c>
      <c r="O17" s="49"/>
      <c r="P17" s="49"/>
      <c r="Q17" s="49"/>
      <c r="R17" s="304">
        <v>1509</v>
      </c>
    </row>
    <row r="18" spans="1:18" ht="12" customHeight="1">
      <c r="A18" s="65"/>
      <c r="B18" s="6"/>
      <c r="C18" s="14"/>
      <c r="D18" s="9"/>
      <c r="E18" s="15"/>
      <c r="F18" s="48"/>
      <c r="G18" s="15"/>
      <c r="H18" s="15"/>
      <c r="I18" s="15"/>
      <c r="J18" s="294"/>
      <c r="K18" s="15"/>
      <c r="L18" s="15"/>
      <c r="M18" s="15"/>
      <c r="N18" s="23"/>
      <c r="O18" s="49"/>
      <c r="P18" s="49"/>
      <c r="Q18" s="49"/>
      <c r="R18" s="294"/>
    </row>
    <row r="19" spans="1:18" ht="22.5" customHeight="1" thickBot="1">
      <c r="A19" s="65" t="s">
        <v>45</v>
      </c>
      <c r="B19" s="6"/>
      <c r="C19" s="16" t="s">
        <v>46</v>
      </c>
      <c r="D19" s="9"/>
      <c r="E19" s="15"/>
      <c r="F19" s="45">
        <v>104</v>
      </c>
      <c r="G19" s="15"/>
      <c r="H19" s="15"/>
      <c r="I19" s="15"/>
      <c r="J19" s="304">
        <v>4271</v>
      </c>
      <c r="K19" s="15"/>
      <c r="L19" s="15"/>
      <c r="M19" s="15"/>
      <c r="N19" s="50">
        <v>104</v>
      </c>
      <c r="O19" s="49"/>
      <c r="P19" s="49"/>
      <c r="Q19" s="49"/>
      <c r="R19" s="304">
        <v>4271</v>
      </c>
    </row>
    <row r="20" spans="2:18" ht="15.75" customHeight="1">
      <c r="B20" s="6"/>
      <c r="D20" s="6"/>
      <c r="E20" s="15"/>
      <c r="F20" s="26"/>
      <c r="G20" s="15"/>
      <c r="H20" s="15"/>
      <c r="I20" s="15"/>
      <c r="J20" s="26"/>
      <c r="K20" s="15"/>
      <c r="L20" s="15"/>
      <c r="M20" s="15"/>
      <c r="N20" s="14"/>
      <c r="O20" s="49"/>
      <c r="P20" s="49"/>
      <c r="Q20" s="49"/>
      <c r="R20" s="26"/>
    </row>
    <row r="21" spans="1:19" ht="84.75" customHeight="1">
      <c r="A21" s="63" t="s">
        <v>47</v>
      </c>
      <c r="B21" s="17"/>
      <c r="C21" s="232" t="s">
        <v>110</v>
      </c>
      <c r="D21" s="27"/>
      <c r="E21" s="22"/>
      <c r="F21" s="48">
        <v>33455</v>
      </c>
      <c r="G21" s="22"/>
      <c r="H21" s="22"/>
      <c r="I21" s="22"/>
      <c r="J21" s="294">
        <v>30361</v>
      </c>
      <c r="K21" s="22"/>
      <c r="L21" s="22"/>
      <c r="M21" s="22"/>
      <c r="N21" s="48">
        <v>33455</v>
      </c>
      <c r="O21" s="22"/>
      <c r="P21" s="47"/>
      <c r="Q21" s="22"/>
      <c r="R21" s="294">
        <v>30361</v>
      </c>
      <c r="S21" s="22"/>
    </row>
    <row r="22" spans="2:19" ht="30.75" customHeight="1">
      <c r="B22" s="17"/>
      <c r="C22" s="229" t="s">
        <v>113</v>
      </c>
      <c r="D22" s="27"/>
      <c r="E22" s="22"/>
      <c r="F22" s="48">
        <v>0</v>
      </c>
      <c r="G22" s="22"/>
      <c r="H22" s="22"/>
      <c r="I22" s="22"/>
      <c r="J22" s="294"/>
      <c r="K22" s="22"/>
      <c r="L22" s="22"/>
      <c r="M22" s="22"/>
      <c r="N22" s="48"/>
      <c r="O22" s="22"/>
      <c r="P22" s="47"/>
      <c r="Q22" s="22"/>
      <c r="R22" s="294"/>
      <c r="S22" s="22"/>
    </row>
    <row r="23" spans="1:19" ht="30.75" customHeight="1">
      <c r="A23" s="65" t="s">
        <v>48</v>
      </c>
      <c r="B23" s="6"/>
      <c r="C23" s="15" t="s">
        <v>20</v>
      </c>
      <c r="D23" s="6"/>
      <c r="E23" s="22"/>
      <c r="F23" s="48">
        <v>15668</v>
      </c>
      <c r="G23" s="22"/>
      <c r="H23" s="22"/>
      <c r="I23" s="22"/>
      <c r="J23" s="294">
        <v>7325</v>
      </c>
      <c r="K23" s="22"/>
      <c r="L23" s="22"/>
      <c r="M23" s="22"/>
      <c r="N23" s="51">
        <v>15668</v>
      </c>
      <c r="O23" s="22"/>
      <c r="P23" s="47"/>
      <c r="Q23" s="22"/>
      <c r="R23" s="294">
        <v>7325</v>
      </c>
      <c r="S23" s="22"/>
    </row>
    <row r="24" spans="1:19" ht="21.75" customHeight="1">
      <c r="A24" s="65" t="s">
        <v>49</v>
      </c>
      <c r="B24" s="6"/>
      <c r="C24" s="15" t="s">
        <v>93</v>
      </c>
      <c r="D24" s="6"/>
      <c r="E24" s="22"/>
      <c r="F24" s="48">
        <v>7191</v>
      </c>
      <c r="G24" s="22"/>
      <c r="H24" s="22"/>
      <c r="I24" s="22"/>
      <c r="J24" s="294">
        <v>6075</v>
      </c>
      <c r="K24" s="22"/>
      <c r="L24" s="22"/>
      <c r="M24" s="22"/>
      <c r="N24" s="51">
        <v>7191</v>
      </c>
      <c r="O24" s="22"/>
      <c r="P24" s="47"/>
      <c r="Q24" s="22"/>
      <c r="R24" s="294">
        <v>6075</v>
      </c>
      <c r="S24" s="22"/>
    </row>
    <row r="25" spans="1:19" ht="21.75" customHeight="1">
      <c r="A25" s="65" t="s">
        <v>50</v>
      </c>
      <c r="B25" s="6"/>
      <c r="C25" s="15" t="s">
        <v>42</v>
      </c>
      <c r="D25" s="6"/>
      <c r="E25" s="22"/>
      <c r="F25" s="236">
        <v>0</v>
      </c>
      <c r="G25" s="22"/>
      <c r="H25" s="22"/>
      <c r="I25" s="22"/>
      <c r="J25" s="294">
        <v>0</v>
      </c>
      <c r="K25" s="22"/>
      <c r="L25" s="22"/>
      <c r="M25" s="22"/>
      <c r="N25" s="51">
        <v>0</v>
      </c>
      <c r="O25" s="22"/>
      <c r="P25" s="47"/>
      <c r="Q25" s="22"/>
      <c r="R25" s="294">
        <v>0</v>
      </c>
      <c r="S25" s="22"/>
    </row>
    <row r="26" spans="2:19" ht="21.75" customHeight="1">
      <c r="B26" s="6"/>
      <c r="D26" s="6"/>
      <c r="E26" s="22"/>
      <c r="F26" s="53">
        <v>0</v>
      </c>
      <c r="G26" s="22"/>
      <c r="H26" s="22"/>
      <c r="I26" s="22"/>
      <c r="J26" s="295"/>
      <c r="K26" s="22"/>
      <c r="L26" s="22"/>
      <c r="M26" s="22"/>
      <c r="N26" s="53"/>
      <c r="O26" s="22"/>
      <c r="P26" s="47"/>
      <c r="Q26" s="22"/>
      <c r="R26" s="295"/>
      <c r="S26" s="22"/>
    </row>
    <row r="27" spans="1:19" s="12" customFormat="1" ht="27.75" customHeight="1">
      <c r="A27" s="65" t="s">
        <v>51</v>
      </c>
      <c r="B27" s="222"/>
      <c r="C27" s="229" t="s">
        <v>11</v>
      </c>
      <c r="D27" s="222"/>
      <c r="E27" s="223"/>
      <c r="F27" s="224">
        <v>10596</v>
      </c>
      <c r="G27" s="223"/>
      <c r="H27" s="223"/>
      <c r="I27" s="223"/>
      <c r="J27" s="224">
        <v>16961</v>
      </c>
      <c r="K27" s="223"/>
      <c r="L27" s="223"/>
      <c r="M27" s="223"/>
      <c r="N27" s="224">
        <v>10596</v>
      </c>
      <c r="O27" s="225"/>
      <c r="P27" s="225"/>
      <c r="Q27" s="225"/>
      <c r="R27" s="224">
        <v>16961</v>
      </c>
      <c r="S27" s="34"/>
    </row>
    <row r="28" spans="2:18" ht="7.5" customHeight="1">
      <c r="B28" s="6"/>
      <c r="C28" s="229"/>
      <c r="D28" s="6"/>
      <c r="E28" s="15"/>
      <c r="F28" s="14"/>
      <c r="G28" s="15"/>
      <c r="H28" s="15"/>
      <c r="I28" s="15"/>
      <c r="J28" s="297"/>
      <c r="K28" s="15"/>
      <c r="L28" s="15"/>
      <c r="M28" s="15"/>
      <c r="N28" s="14"/>
      <c r="O28" s="49"/>
      <c r="P28" s="49"/>
      <c r="Q28" s="49"/>
      <c r="R28" s="297"/>
    </row>
    <row r="29" spans="1:18" ht="21" customHeight="1">
      <c r="A29" s="66" t="s">
        <v>133</v>
      </c>
      <c r="B29" s="6"/>
      <c r="C29" s="15" t="s">
        <v>145</v>
      </c>
      <c r="D29" s="6"/>
      <c r="E29" s="15"/>
      <c r="F29" s="48">
        <f>10708-31211</f>
        <v>-20503</v>
      </c>
      <c r="G29" s="15"/>
      <c r="H29" s="15"/>
      <c r="I29" s="15"/>
      <c r="J29" s="294">
        <v>29596</v>
      </c>
      <c r="K29" s="15"/>
      <c r="L29" s="15"/>
      <c r="M29" s="15"/>
      <c r="N29" s="14">
        <f>10708-31211</f>
        <v>-20503</v>
      </c>
      <c r="O29" s="49"/>
      <c r="P29" s="49"/>
      <c r="Q29" s="49"/>
      <c r="R29" s="294">
        <v>29596</v>
      </c>
    </row>
    <row r="30" spans="1:18" ht="6.75" customHeight="1">
      <c r="A30" s="66"/>
      <c r="B30" s="6"/>
      <c r="D30" s="6"/>
      <c r="E30" s="15"/>
      <c r="F30" s="53"/>
      <c r="G30" s="15"/>
      <c r="H30" s="15"/>
      <c r="I30" s="15"/>
      <c r="J30" s="295"/>
      <c r="K30" s="15"/>
      <c r="L30" s="15"/>
      <c r="M30" s="15"/>
      <c r="N30" s="14"/>
      <c r="O30" s="49"/>
      <c r="P30" s="49"/>
      <c r="Q30" s="49"/>
      <c r="R30" s="295"/>
    </row>
    <row r="31" spans="1:19" s="18" customFormat="1" ht="39.75" customHeight="1">
      <c r="A31" s="66" t="s">
        <v>52</v>
      </c>
      <c r="B31" s="17"/>
      <c r="C31" s="230" t="s">
        <v>4</v>
      </c>
      <c r="D31" s="28"/>
      <c r="E31" s="20"/>
      <c r="F31" s="21">
        <f>F29+F27</f>
        <v>-9907</v>
      </c>
      <c r="G31" s="31"/>
      <c r="H31" s="31"/>
      <c r="I31" s="20"/>
      <c r="J31" s="298">
        <v>46557</v>
      </c>
      <c r="K31" s="31"/>
      <c r="L31" s="31"/>
      <c r="M31" s="31"/>
      <c r="N31" s="21">
        <f>N27+N29</f>
        <v>-9907</v>
      </c>
      <c r="O31" s="31"/>
      <c r="P31" s="31"/>
      <c r="Q31" s="31"/>
      <c r="R31" s="298">
        <v>46557</v>
      </c>
      <c r="S31" s="32"/>
    </row>
    <row r="32" spans="1:19" s="18" customFormat="1" ht="33" customHeight="1">
      <c r="A32" s="66" t="s">
        <v>53</v>
      </c>
      <c r="B32" s="17"/>
      <c r="C32" s="20" t="s">
        <v>6</v>
      </c>
      <c r="D32" s="17"/>
      <c r="E32" s="20"/>
      <c r="F32" s="48">
        <f>11162+5300</f>
        <v>16462</v>
      </c>
      <c r="G32" s="31"/>
      <c r="H32" s="31"/>
      <c r="I32" s="20"/>
      <c r="J32" s="294">
        <v>16063</v>
      </c>
      <c r="K32" s="31"/>
      <c r="L32" s="31"/>
      <c r="M32" s="31"/>
      <c r="N32" s="55">
        <f>11162+5300</f>
        <v>16462</v>
      </c>
      <c r="O32" s="31"/>
      <c r="P32" s="31"/>
      <c r="Q32" s="31"/>
      <c r="R32" s="294">
        <v>16063</v>
      </c>
      <c r="S32" s="32"/>
    </row>
    <row r="33" spans="1:18" s="18" customFormat="1" ht="9" customHeight="1">
      <c r="A33" s="63"/>
      <c r="B33" s="17"/>
      <c r="C33" s="20"/>
      <c r="D33" s="17"/>
      <c r="E33" s="20"/>
      <c r="F33" s="54"/>
      <c r="G33" s="20"/>
      <c r="H33" s="20"/>
      <c r="I33" s="20"/>
      <c r="J33" s="299"/>
      <c r="K33" s="20"/>
      <c r="L33" s="20"/>
      <c r="M33" s="20"/>
      <c r="N33" s="19"/>
      <c r="O33" s="20"/>
      <c r="P33" s="20"/>
      <c r="Q33" s="20"/>
      <c r="R33" s="299"/>
    </row>
    <row r="34" spans="1:18" ht="37.5" customHeight="1">
      <c r="A34" s="65" t="s">
        <v>94</v>
      </c>
      <c r="B34" s="33"/>
      <c r="C34" s="231" t="s">
        <v>13</v>
      </c>
      <c r="D34" s="6"/>
      <c r="E34" s="15"/>
      <c r="F34" s="24">
        <f>F31-F32</f>
        <v>-26369</v>
      </c>
      <c r="G34" s="15"/>
      <c r="H34" s="15"/>
      <c r="I34" s="15"/>
      <c r="J34" s="300">
        <v>30494</v>
      </c>
      <c r="K34" s="15"/>
      <c r="L34" s="15"/>
      <c r="M34" s="15"/>
      <c r="N34" s="24">
        <f>N31-N32</f>
        <v>-26369</v>
      </c>
      <c r="O34" s="49"/>
      <c r="P34" s="49"/>
      <c r="Q34" s="49"/>
      <c r="R34" s="300">
        <v>30494</v>
      </c>
    </row>
    <row r="35" spans="1:18" ht="35.25" customHeight="1">
      <c r="A35" s="65" t="s">
        <v>95</v>
      </c>
      <c r="B35" s="6"/>
      <c r="C35" s="15" t="s">
        <v>7</v>
      </c>
      <c r="D35" s="6"/>
      <c r="E35" s="15"/>
      <c r="F35" s="48">
        <v>3028</v>
      </c>
      <c r="G35" s="15"/>
      <c r="H35" s="15"/>
      <c r="I35" s="15"/>
      <c r="J35" s="294">
        <v>9208</v>
      </c>
      <c r="K35" s="15"/>
      <c r="L35" s="15"/>
      <c r="M35" s="15"/>
      <c r="N35" s="14">
        <v>3028</v>
      </c>
      <c r="O35" s="49"/>
      <c r="P35" s="49"/>
      <c r="Q35" s="49"/>
      <c r="R35" s="294">
        <v>9208</v>
      </c>
    </row>
    <row r="36" spans="2:18" ht="7.5" customHeight="1">
      <c r="B36" s="6"/>
      <c r="D36" s="6"/>
      <c r="E36" s="15"/>
      <c r="F36" s="26"/>
      <c r="G36" s="15"/>
      <c r="H36" s="15"/>
      <c r="I36" s="15"/>
      <c r="J36" s="295"/>
      <c r="K36" s="15"/>
      <c r="L36" s="15"/>
      <c r="M36" s="15"/>
      <c r="N36" s="14"/>
      <c r="O36" s="49"/>
      <c r="P36" s="49"/>
      <c r="Q36" s="49"/>
      <c r="R36" s="295"/>
    </row>
    <row r="37" spans="1:18" ht="42.75" customHeight="1">
      <c r="A37" s="65" t="s">
        <v>54</v>
      </c>
      <c r="B37" s="6"/>
      <c r="C37" s="229" t="s">
        <v>112</v>
      </c>
      <c r="D37" s="6"/>
      <c r="E37" s="15"/>
      <c r="F37" s="74">
        <f>F34-F35</f>
        <v>-29397</v>
      </c>
      <c r="G37" s="22"/>
      <c r="H37" s="22"/>
      <c r="I37" s="15"/>
      <c r="J37" s="301">
        <v>21286</v>
      </c>
      <c r="K37" s="22"/>
      <c r="L37" s="22"/>
      <c r="M37" s="22"/>
      <c r="N37" s="74">
        <f>N34-N35</f>
        <v>-29397</v>
      </c>
      <c r="O37" s="47"/>
      <c r="P37" s="47"/>
      <c r="Q37" s="47"/>
      <c r="R37" s="301">
        <v>21286</v>
      </c>
    </row>
    <row r="38" spans="2:18" ht="12.75" customHeight="1">
      <c r="B38" s="6"/>
      <c r="C38" s="229"/>
      <c r="D38" s="6"/>
      <c r="E38" s="15"/>
      <c r="F38" s="23"/>
      <c r="G38" s="15"/>
      <c r="H38" s="15"/>
      <c r="I38" s="15"/>
      <c r="J38" s="302"/>
      <c r="K38" s="15"/>
      <c r="L38" s="15"/>
      <c r="M38" s="15"/>
      <c r="N38" s="23"/>
      <c r="O38" s="49"/>
      <c r="P38" s="49"/>
      <c r="Q38" s="49"/>
      <c r="R38" s="302"/>
    </row>
    <row r="39" spans="1:19" ht="42.75" customHeight="1">
      <c r="A39" s="65" t="s">
        <v>96</v>
      </c>
      <c r="B39" s="6"/>
      <c r="C39" s="229" t="s">
        <v>55</v>
      </c>
      <c r="D39" s="6"/>
      <c r="E39" s="38"/>
      <c r="F39" s="67">
        <v>0</v>
      </c>
      <c r="G39" s="40"/>
      <c r="H39" s="15"/>
      <c r="I39" s="38"/>
      <c r="J39" s="67">
        <v>0</v>
      </c>
      <c r="K39" s="40"/>
      <c r="L39" s="15"/>
      <c r="M39" s="38"/>
      <c r="N39" s="67">
        <v>0</v>
      </c>
      <c r="O39" s="68"/>
      <c r="P39" s="49"/>
      <c r="Q39" s="70"/>
      <c r="R39" s="67">
        <v>0</v>
      </c>
      <c r="S39" s="71"/>
    </row>
    <row r="40" spans="1:19" ht="42.75" customHeight="1">
      <c r="A40" s="65" t="s">
        <v>56</v>
      </c>
      <c r="B40" s="6"/>
      <c r="C40" s="229" t="s">
        <v>57</v>
      </c>
      <c r="D40" s="6"/>
      <c r="E40" s="39"/>
      <c r="F40" s="58">
        <v>0</v>
      </c>
      <c r="G40" s="41"/>
      <c r="H40" s="15"/>
      <c r="I40" s="39"/>
      <c r="J40" s="58">
        <v>0</v>
      </c>
      <c r="K40" s="41"/>
      <c r="L40" s="15"/>
      <c r="M40" s="39"/>
      <c r="N40" s="58">
        <v>0</v>
      </c>
      <c r="O40" s="69"/>
      <c r="P40" s="49"/>
      <c r="Q40" s="72"/>
      <c r="R40" s="58">
        <v>0</v>
      </c>
      <c r="S40" s="73"/>
    </row>
    <row r="41" spans="1:18" ht="45.75" customHeight="1">
      <c r="A41" s="63" t="s">
        <v>58</v>
      </c>
      <c r="B41" s="6"/>
      <c r="C41" s="237" t="s">
        <v>146</v>
      </c>
      <c r="D41" s="6"/>
      <c r="E41" s="15"/>
      <c r="F41" s="56">
        <v>0</v>
      </c>
      <c r="G41" s="15"/>
      <c r="H41" s="15"/>
      <c r="I41" s="15"/>
      <c r="J41" s="56">
        <v>0</v>
      </c>
      <c r="K41" s="15"/>
      <c r="L41" s="15"/>
      <c r="M41" s="15"/>
      <c r="N41" s="56">
        <v>0</v>
      </c>
      <c r="O41" s="49"/>
      <c r="P41" s="49"/>
      <c r="Q41" s="49"/>
      <c r="R41" s="56">
        <v>0</v>
      </c>
    </row>
    <row r="42" spans="2:18" ht="12.75" customHeight="1">
      <c r="B42" s="6"/>
      <c r="C42" s="229"/>
      <c r="D42" s="6"/>
      <c r="E42" s="15"/>
      <c r="F42" s="59"/>
      <c r="G42" s="15"/>
      <c r="H42" s="15"/>
      <c r="I42" s="15"/>
      <c r="J42" s="59"/>
      <c r="K42" s="15"/>
      <c r="L42" s="15"/>
      <c r="M42" s="15"/>
      <c r="N42" s="59"/>
      <c r="O42" s="49"/>
      <c r="P42" s="49"/>
      <c r="Q42" s="49"/>
      <c r="R42" s="59"/>
    </row>
    <row r="43" spans="1:18" ht="35.25" customHeight="1">
      <c r="A43" s="65" t="s">
        <v>59</v>
      </c>
      <c r="B43" s="6"/>
      <c r="C43" s="229" t="s">
        <v>111</v>
      </c>
      <c r="D43" s="6"/>
      <c r="E43" s="15"/>
      <c r="F43" s="23">
        <f>SUM(F37:F41)</f>
        <v>-29397</v>
      </c>
      <c r="G43" s="15"/>
      <c r="H43" s="15"/>
      <c r="I43" s="15"/>
      <c r="J43" s="23">
        <v>21286</v>
      </c>
      <c r="K43" s="15"/>
      <c r="L43" s="15"/>
      <c r="M43" s="15"/>
      <c r="N43" s="23">
        <f>SUM(N37:N41)</f>
        <v>-29397</v>
      </c>
      <c r="O43" s="49"/>
      <c r="P43" s="49"/>
      <c r="Q43" s="49"/>
      <c r="R43" s="23">
        <v>21286</v>
      </c>
    </row>
    <row r="44" spans="2:18" ht="7.5" customHeight="1" thickBot="1">
      <c r="B44" s="6"/>
      <c r="C44" s="229"/>
      <c r="D44" s="6"/>
      <c r="E44" s="15"/>
      <c r="F44" s="46"/>
      <c r="G44" s="15"/>
      <c r="H44" s="15"/>
      <c r="I44" s="15"/>
      <c r="J44" s="46"/>
      <c r="K44" s="15"/>
      <c r="L44" s="15"/>
      <c r="M44" s="15"/>
      <c r="N44" s="46"/>
      <c r="O44" s="49"/>
      <c r="P44" s="49"/>
      <c r="Q44" s="49"/>
      <c r="R44" s="303"/>
    </row>
    <row r="45" spans="1:18" ht="58.5" customHeight="1">
      <c r="A45" s="63" t="s">
        <v>60</v>
      </c>
      <c r="B45" s="6"/>
      <c r="C45" s="232" t="s">
        <v>61</v>
      </c>
      <c r="D45" s="6"/>
      <c r="E45" s="15"/>
      <c r="F45" s="26"/>
      <c r="G45" s="15"/>
      <c r="H45" s="15"/>
      <c r="I45" s="15"/>
      <c r="J45" s="26"/>
      <c r="K45" s="15"/>
      <c r="L45" s="15"/>
      <c r="M45" s="15"/>
      <c r="N45" s="25"/>
      <c r="O45" s="49"/>
      <c r="P45" s="49"/>
      <c r="Q45" s="49"/>
      <c r="R45" s="60"/>
    </row>
    <row r="46" spans="1:19" ht="30" customHeight="1">
      <c r="A46" s="65" t="s">
        <v>62</v>
      </c>
      <c r="B46" s="6"/>
      <c r="C46" s="15" t="s">
        <v>98</v>
      </c>
      <c r="D46" s="6"/>
      <c r="E46" s="15"/>
      <c r="F46" s="296">
        <f>(+F37*1000/272752645)*100</f>
        <v>-10.777897314249692</v>
      </c>
      <c r="G46" s="307"/>
      <c r="H46" s="307"/>
      <c r="I46" s="307"/>
      <c r="J46" s="296">
        <v>7.804140634456543</v>
      </c>
      <c r="K46" s="307"/>
      <c r="L46" s="307"/>
      <c r="M46" s="307"/>
      <c r="N46" s="296">
        <f>(+N37*1000/272752645)*100</f>
        <v>-10.777897314249692</v>
      </c>
      <c r="O46" s="308"/>
      <c r="P46" s="308"/>
      <c r="Q46" s="308"/>
      <c r="R46" s="296">
        <v>7.804140634456543</v>
      </c>
      <c r="S46" s="35"/>
    </row>
    <row r="47" spans="1:18" ht="30" customHeight="1">
      <c r="A47" s="65" t="s">
        <v>63</v>
      </c>
      <c r="B47" s="6"/>
      <c r="C47" s="15" t="s">
        <v>189</v>
      </c>
      <c r="D47" s="9"/>
      <c r="E47" s="15"/>
      <c r="F47" s="296" t="s">
        <v>16</v>
      </c>
      <c r="G47" s="307"/>
      <c r="H47" s="307"/>
      <c r="I47" s="307"/>
      <c r="J47" s="296">
        <v>7.804140634456543</v>
      </c>
      <c r="K47" s="307"/>
      <c r="L47" s="307"/>
      <c r="M47" s="307"/>
      <c r="N47" s="296" t="s">
        <v>16</v>
      </c>
      <c r="O47" s="308"/>
      <c r="P47" s="308"/>
      <c r="Q47" s="308"/>
      <c r="R47" s="296">
        <v>7.804140634456543</v>
      </c>
    </row>
    <row r="48" spans="2:18" ht="21" customHeight="1">
      <c r="B48" s="6"/>
      <c r="D48" s="6"/>
      <c r="E48" s="15"/>
      <c r="F48" s="15"/>
      <c r="G48" s="15"/>
      <c r="H48" s="15"/>
      <c r="I48" s="15"/>
      <c r="J48" s="15"/>
      <c r="K48" s="15"/>
      <c r="L48" s="15"/>
      <c r="M48" s="15"/>
      <c r="N48" s="26"/>
      <c r="O48" s="49"/>
      <c r="P48" s="49"/>
      <c r="Q48" s="49"/>
      <c r="R48" s="15"/>
    </row>
    <row r="49" spans="2:18" ht="18.75" customHeight="1">
      <c r="B49" s="6"/>
      <c r="D49" s="6"/>
      <c r="E49" s="15"/>
      <c r="F49" s="15"/>
      <c r="G49" s="15"/>
      <c r="H49" s="15"/>
      <c r="I49" s="15"/>
      <c r="J49" s="15"/>
      <c r="K49" s="15"/>
      <c r="L49" s="15"/>
      <c r="M49" s="15"/>
      <c r="N49" s="52"/>
      <c r="O49" s="47"/>
      <c r="P49" s="47"/>
      <c r="Q49" s="47"/>
      <c r="R49" s="62"/>
    </row>
    <row r="50" spans="1:18" ht="24.75" customHeight="1">
      <c r="A50" s="65" t="s">
        <v>185</v>
      </c>
      <c r="B50" s="6"/>
      <c r="C50" s="15" t="s">
        <v>186</v>
      </c>
      <c r="D50" s="6"/>
      <c r="E50" s="15"/>
      <c r="F50" s="311">
        <v>0</v>
      </c>
      <c r="G50" s="311"/>
      <c r="H50" s="311"/>
      <c r="I50" s="311"/>
      <c r="J50" s="311">
        <v>0</v>
      </c>
      <c r="K50" s="311"/>
      <c r="L50" s="311"/>
      <c r="M50" s="311"/>
      <c r="N50" s="56">
        <v>0</v>
      </c>
      <c r="O50" s="312"/>
      <c r="P50" s="312"/>
      <c r="Q50" s="312"/>
      <c r="R50" s="57">
        <v>0</v>
      </c>
    </row>
    <row r="51" spans="1:18" ht="22.5" customHeight="1">
      <c r="A51" s="65" t="s">
        <v>188</v>
      </c>
      <c r="B51" s="6"/>
      <c r="C51" s="15" t="s">
        <v>187</v>
      </c>
      <c r="D51" s="6"/>
      <c r="E51" s="15"/>
      <c r="F51" s="60" t="s">
        <v>16</v>
      </c>
      <c r="G51" s="60"/>
      <c r="H51" s="60"/>
      <c r="I51" s="60"/>
      <c r="J51" s="60" t="s">
        <v>16</v>
      </c>
      <c r="K51" s="60"/>
      <c r="L51" s="60"/>
      <c r="M51" s="60"/>
      <c r="N51" s="60" t="s">
        <v>16</v>
      </c>
      <c r="O51" s="315"/>
      <c r="P51" s="315"/>
      <c r="Q51" s="315"/>
      <c r="R51" s="60" t="s">
        <v>16</v>
      </c>
    </row>
    <row r="52" spans="2:18" ht="36.75" customHeight="1">
      <c r="B52" s="6"/>
      <c r="D52" s="6"/>
      <c r="E52" s="15"/>
      <c r="F52" s="61"/>
      <c r="G52" s="61"/>
      <c r="H52" s="61"/>
      <c r="I52" s="61"/>
      <c r="J52" s="61"/>
      <c r="K52" s="61"/>
      <c r="L52" s="61"/>
      <c r="M52" s="61"/>
      <c r="N52" s="316"/>
      <c r="O52" s="317"/>
      <c r="P52" s="317"/>
      <c r="Q52" s="317"/>
      <c r="R52" s="318"/>
    </row>
    <row r="53" spans="2:19" ht="45.75" customHeight="1">
      <c r="B53" s="6"/>
      <c r="D53" s="6"/>
      <c r="E53" s="324"/>
      <c r="F53" s="333" t="s">
        <v>201</v>
      </c>
      <c r="G53" s="333"/>
      <c r="H53" s="333"/>
      <c r="I53" s="333"/>
      <c r="J53" s="333"/>
      <c r="K53" s="325"/>
      <c r="L53" s="61"/>
      <c r="M53" s="326"/>
      <c r="N53" s="333" t="s">
        <v>202</v>
      </c>
      <c r="O53" s="333"/>
      <c r="P53" s="333"/>
      <c r="Q53" s="333"/>
      <c r="R53" s="333"/>
      <c r="S53" s="327"/>
    </row>
    <row r="54" spans="1:18" ht="28.5" customHeight="1">
      <c r="A54" s="65">
        <v>5</v>
      </c>
      <c r="C54" s="15" t="s">
        <v>190</v>
      </c>
      <c r="D54" s="15"/>
      <c r="E54" s="15"/>
      <c r="F54" s="313"/>
      <c r="G54" s="313"/>
      <c r="H54" s="313"/>
      <c r="I54" s="313"/>
      <c r="J54" s="313">
        <v>5.4</v>
      </c>
      <c r="K54" s="313"/>
      <c r="L54" s="236"/>
      <c r="M54" s="236"/>
      <c r="N54" s="314"/>
      <c r="O54" s="314"/>
      <c r="P54" s="314"/>
      <c r="Q54" s="314"/>
      <c r="R54" s="314">
        <v>5.5</v>
      </c>
    </row>
    <row r="55" spans="4:18" ht="20.25">
      <c r="D55" s="15"/>
      <c r="E55" s="15"/>
      <c r="F55" s="313"/>
      <c r="G55" s="313"/>
      <c r="H55" s="313"/>
      <c r="I55" s="313"/>
      <c r="J55" s="313"/>
      <c r="K55" s="313"/>
      <c r="L55" s="236"/>
      <c r="M55" s="236"/>
      <c r="N55" s="314"/>
      <c r="O55" s="314"/>
      <c r="P55" s="314"/>
      <c r="Q55" s="314"/>
      <c r="R55" s="314"/>
    </row>
    <row r="56" spans="4:18" ht="20.25">
      <c r="D56" s="15"/>
      <c r="E56" s="15"/>
      <c r="F56" s="313"/>
      <c r="G56" s="313"/>
      <c r="H56" s="313"/>
      <c r="I56" s="313"/>
      <c r="J56" s="313"/>
      <c r="K56" s="313"/>
      <c r="L56" s="236"/>
      <c r="M56" s="236"/>
      <c r="N56" s="314"/>
      <c r="O56" s="314"/>
      <c r="P56" s="314"/>
      <c r="Q56" s="314"/>
      <c r="R56" s="314"/>
    </row>
    <row r="57" spans="3:19" ht="26.25" customHeight="1">
      <c r="C57" s="329" t="s">
        <v>203</v>
      </c>
      <c r="D57" s="15"/>
      <c r="E57" s="15"/>
      <c r="F57" s="313"/>
      <c r="G57" s="313"/>
      <c r="H57" s="313"/>
      <c r="I57" s="313"/>
      <c r="J57" s="313"/>
      <c r="K57" s="313"/>
      <c r="L57" s="236"/>
      <c r="M57" s="236"/>
      <c r="N57" s="314"/>
      <c r="O57" s="314"/>
      <c r="P57" s="314"/>
      <c r="Q57" s="314"/>
      <c r="R57" s="314"/>
      <c r="S57" s="49"/>
    </row>
    <row r="58" spans="3:19" ht="120.75" customHeight="1">
      <c r="C58" s="342" t="s">
        <v>200</v>
      </c>
      <c r="D58" s="343"/>
      <c r="E58" s="343"/>
      <c r="F58" s="343"/>
      <c r="G58" s="343"/>
      <c r="H58" s="343"/>
      <c r="I58" s="343"/>
      <c r="J58" s="343"/>
      <c r="K58" s="343"/>
      <c r="L58" s="343"/>
      <c r="M58" s="343"/>
      <c r="N58" s="343"/>
      <c r="O58" s="343"/>
      <c r="P58" s="343"/>
      <c r="Q58" s="343"/>
      <c r="R58" s="343"/>
      <c r="S58" s="49"/>
    </row>
    <row r="59" spans="4:19" ht="20.25">
      <c r="D59" s="15"/>
      <c r="E59" s="15"/>
      <c r="F59" s="15"/>
      <c r="G59" s="15"/>
      <c r="H59" s="15"/>
      <c r="I59" s="15"/>
      <c r="J59" s="15"/>
      <c r="K59" s="15"/>
      <c r="L59" s="22"/>
      <c r="M59" s="22"/>
      <c r="N59" s="49"/>
      <c r="O59" s="49"/>
      <c r="P59" s="49"/>
      <c r="Q59" s="49"/>
      <c r="R59" s="49"/>
      <c r="S59" s="49"/>
    </row>
    <row r="60" spans="4:13" ht="20.25">
      <c r="D60" s="15"/>
      <c r="E60" s="15"/>
      <c r="F60" s="15"/>
      <c r="G60" s="15"/>
      <c r="H60" s="15"/>
      <c r="I60" s="15"/>
      <c r="J60" s="15"/>
      <c r="K60" s="15"/>
      <c r="L60" s="22"/>
      <c r="M60" s="22"/>
    </row>
    <row r="61" spans="4:13" ht="20.25">
      <c r="D61" s="15"/>
      <c r="E61" s="15"/>
      <c r="F61" s="15"/>
      <c r="G61" s="15"/>
      <c r="H61" s="15"/>
      <c r="I61" s="15"/>
      <c r="J61" s="15"/>
      <c r="K61" s="15"/>
      <c r="L61" s="22"/>
      <c r="M61" s="22"/>
    </row>
    <row r="62" spans="4:13" ht="20.25">
      <c r="D62" s="15"/>
      <c r="E62" s="15"/>
      <c r="F62" s="15"/>
      <c r="G62" s="15"/>
      <c r="H62" s="15"/>
      <c r="I62" s="15"/>
      <c r="J62" s="15"/>
      <c r="K62" s="15"/>
      <c r="L62" s="22"/>
      <c r="M62" s="22"/>
    </row>
    <row r="63" spans="4:13" ht="20.25">
      <c r="D63" s="15"/>
      <c r="E63" s="15"/>
      <c r="F63" s="15"/>
      <c r="G63" s="15"/>
      <c r="H63" s="15"/>
      <c r="I63" s="15"/>
      <c r="J63" s="15"/>
      <c r="K63" s="15"/>
      <c r="L63" s="22"/>
      <c r="M63" s="22"/>
    </row>
    <row r="64" spans="4:13" ht="20.25">
      <c r="D64" s="15"/>
      <c r="E64" s="15"/>
      <c r="F64" s="15"/>
      <c r="G64" s="15"/>
      <c r="H64" s="15"/>
      <c r="I64" s="15"/>
      <c r="J64" s="15"/>
      <c r="K64" s="15"/>
      <c r="L64" s="22"/>
      <c r="M64" s="22"/>
    </row>
    <row r="65" spans="12:13" ht="20.25">
      <c r="L65" s="7"/>
      <c r="M65" s="7"/>
    </row>
    <row r="66" spans="12:13" ht="20.25">
      <c r="L66" s="7"/>
      <c r="M66" s="7"/>
    </row>
    <row r="67" spans="12:13" ht="20.25">
      <c r="L67" s="7"/>
      <c r="M67" s="7"/>
    </row>
  </sheetData>
  <mergeCells count="23">
    <mergeCell ref="Q12:S12"/>
    <mergeCell ref="E11:G11"/>
    <mergeCell ref="C58:R58"/>
    <mergeCell ref="E13:G13"/>
    <mergeCell ref="M13:O13"/>
    <mergeCell ref="Q13:S13"/>
    <mergeCell ref="A1:S1"/>
    <mergeCell ref="A3:S3"/>
    <mergeCell ref="A5:S5"/>
    <mergeCell ref="M10:O10"/>
    <mergeCell ref="Q9:S9"/>
    <mergeCell ref="Q10:S10"/>
    <mergeCell ref="A6:S6"/>
    <mergeCell ref="F53:J53"/>
    <mergeCell ref="N53:R53"/>
    <mergeCell ref="E12:G12"/>
    <mergeCell ref="F8:J8"/>
    <mergeCell ref="N8:R8"/>
    <mergeCell ref="E9:G9"/>
    <mergeCell ref="M9:O9"/>
    <mergeCell ref="M11:O11"/>
    <mergeCell ref="M12:O12"/>
    <mergeCell ref="Q11:S11"/>
  </mergeCells>
  <printOptions horizontalCentered="1"/>
  <pageMargins left="0.25" right="0.25" top="0.75" bottom="0.25" header="0.5" footer="0.5"/>
  <pageSetup fitToHeight="1" fitToWidth="1" horizontalDpi="300" verticalDpi="300" orientation="portrait" scale="40" r:id="rId1"/>
</worksheet>
</file>

<file path=xl/worksheets/sheet2.xml><?xml version="1.0" encoding="utf-8"?>
<worksheet xmlns="http://schemas.openxmlformats.org/spreadsheetml/2006/main" xmlns:r="http://schemas.openxmlformats.org/officeDocument/2006/relationships">
  <sheetPr>
    <pageSetUpPr fitToPage="1"/>
  </sheetPr>
  <dimension ref="A1:K79"/>
  <sheetViews>
    <sheetView zoomScale="60" zoomScaleNormal="60" workbookViewId="0" topLeftCell="A39">
      <selection activeCell="C63" sqref="C63"/>
    </sheetView>
  </sheetViews>
  <sheetFormatPr defaultColWidth="8.77734375" defaultRowHeight="15"/>
  <cols>
    <col min="1" max="1" width="6.5546875" style="80" customWidth="1"/>
    <col min="2" max="2" width="2.10546875" style="80" customWidth="1"/>
    <col min="3" max="3" width="50.4453125" style="6" customWidth="1"/>
    <col min="4" max="4" width="0.78125" style="6" customWidth="1"/>
    <col min="5" max="5" width="12.88671875" style="6" customWidth="1"/>
    <col min="6" max="6" width="0.671875" style="6" customWidth="1"/>
    <col min="7" max="7" width="11.3359375" style="6" customWidth="1"/>
    <col min="8" max="8" width="0.671875" style="6" customWidth="1"/>
    <col min="9" max="9" width="12.21484375" style="6" customWidth="1"/>
    <col min="10" max="10" width="0.671875" style="6" customWidth="1"/>
    <col min="11" max="11" width="1.77734375" style="6" customWidth="1"/>
    <col min="12" max="16384" width="10.5546875" style="6" customWidth="1"/>
  </cols>
  <sheetData>
    <row r="1" spans="1:11" ht="22.5">
      <c r="A1" s="346" t="s">
        <v>0</v>
      </c>
      <c r="B1" s="346"/>
      <c r="C1" s="346"/>
      <c r="D1" s="346"/>
      <c r="E1" s="346"/>
      <c r="F1" s="346"/>
      <c r="G1" s="346"/>
      <c r="H1" s="346"/>
      <c r="I1" s="346"/>
      <c r="J1" s="346"/>
      <c r="K1" s="79"/>
    </row>
    <row r="2" ht="7.5" customHeight="1"/>
    <row r="3" spans="1:10" ht="25.5" customHeight="1">
      <c r="A3" s="339" t="s">
        <v>178</v>
      </c>
      <c r="B3" s="339"/>
      <c r="C3" s="339"/>
      <c r="D3" s="339"/>
      <c r="E3" s="339"/>
      <c r="F3" s="339"/>
      <c r="G3" s="339"/>
      <c r="H3" s="339"/>
      <c r="I3" s="339"/>
      <c r="J3" s="339"/>
    </row>
    <row r="4" spans="1:10" ht="51" customHeight="1">
      <c r="A4" s="347" t="s">
        <v>199</v>
      </c>
      <c r="B4" s="347"/>
      <c r="C4" s="347"/>
      <c r="D4" s="347"/>
      <c r="E4" s="347"/>
      <c r="F4" s="347"/>
      <c r="G4" s="347"/>
      <c r="H4" s="347"/>
      <c r="I4" s="347"/>
      <c r="J4" s="347"/>
    </row>
    <row r="5" spans="4:11" ht="18.75">
      <c r="D5" s="338" t="s">
        <v>122</v>
      </c>
      <c r="E5" s="338"/>
      <c r="F5" s="338"/>
      <c r="G5" s="37"/>
      <c r="H5" s="338" t="s">
        <v>109</v>
      </c>
      <c r="I5" s="338"/>
      <c r="J5" s="338"/>
      <c r="K5" s="79"/>
    </row>
    <row r="6" spans="4:11" ht="18.75">
      <c r="D6" s="338" t="s">
        <v>121</v>
      </c>
      <c r="E6" s="338"/>
      <c r="F6" s="338"/>
      <c r="G6" s="9"/>
      <c r="H6" s="338" t="s">
        <v>118</v>
      </c>
      <c r="I6" s="338"/>
      <c r="J6" s="338"/>
      <c r="K6" s="13"/>
    </row>
    <row r="7" spans="4:11" ht="18.75">
      <c r="D7" s="334" t="s">
        <v>164</v>
      </c>
      <c r="E7" s="334"/>
      <c r="F7" s="334"/>
      <c r="G7" s="9"/>
      <c r="H7" s="334" t="s">
        <v>165</v>
      </c>
      <c r="I7" s="334"/>
      <c r="J7" s="334"/>
      <c r="K7" s="13"/>
    </row>
    <row r="8" spans="5:11" ht="18.75">
      <c r="E8" s="37" t="s">
        <v>2</v>
      </c>
      <c r="F8" s="37" t="s">
        <v>1</v>
      </c>
      <c r="G8" s="37"/>
      <c r="H8" s="80"/>
      <c r="I8" s="37" t="s">
        <v>2</v>
      </c>
      <c r="J8" s="37" t="s">
        <v>1</v>
      </c>
      <c r="K8" s="37"/>
    </row>
    <row r="9" ht="9.75" customHeight="1"/>
    <row r="10" spans="1:11" ht="19.5" customHeight="1">
      <c r="A10" s="37"/>
      <c r="B10" s="75" t="s">
        <v>166</v>
      </c>
      <c r="D10" s="81"/>
      <c r="E10" s="82"/>
      <c r="F10" s="81"/>
      <c r="G10" s="81"/>
      <c r="H10" s="81"/>
      <c r="I10" s="83"/>
      <c r="J10" s="81"/>
      <c r="K10" s="81"/>
    </row>
    <row r="11" spans="2:11" ht="4.5" customHeight="1">
      <c r="B11" s="76"/>
      <c r="D11" s="81"/>
      <c r="E11" s="82"/>
      <c r="F11" s="81"/>
      <c r="G11" s="81"/>
      <c r="H11" s="81"/>
      <c r="I11" s="83"/>
      <c r="J11" s="81"/>
      <c r="K11" s="81"/>
    </row>
    <row r="12" spans="3:11" ht="18.75">
      <c r="C12" s="76" t="s">
        <v>193</v>
      </c>
      <c r="D12" s="81"/>
      <c r="E12" s="84">
        <v>1360295</v>
      </c>
      <c r="F12" s="85"/>
      <c r="G12" s="85"/>
      <c r="H12" s="85"/>
      <c r="I12" s="99">
        <v>1342098</v>
      </c>
      <c r="J12" s="85"/>
      <c r="K12" s="85"/>
    </row>
    <row r="13" spans="3:11" ht="18.75">
      <c r="C13" s="76" t="s">
        <v>21</v>
      </c>
      <c r="D13" s="81"/>
      <c r="E13" s="84">
        <v>278267</v>
      </c>
      <c r="F13" s="85"/>
      <c r="G13" s="85"/>
      <c r="H13" s="85"/>
      <c r="I13" s="99">
        <v>278267</v>
      </c>
      <c r="J13" s="85"/>
      <c r="K13" s="85"/>
    </row>
    <row r="14" spans="1:11" ht="18" customHeight="1">
      <c r="A14" s="37"/>
      <c r="C14" s="76" t="s">
        <v>22</v>
      </c>
      <c r="D14" s="81"/>
      <c r="E14" s="84">
        <v>370024</v>
      </c>
      <c r="F14" s="85"/>
      <c r="G14" s="85"/>
      <c r="H14" s="85"/>
      <c r="I14" s="99">
        <v>376388</v>
      </c>
      <c r="J14" s="85"/>
      <c r="K14" s="85"/>
    </row>
    <row r="15" spans="3:11" ht="18.75">
      <c r="C15" s="76" t="s">
        <v>15</v>
      </c>
      <c r="D15" s="81"/>
      <c r="E15" s="84">
        <f>1299695-36511</f>
        <v>1263184</v>
      </c>
      <c r="F15" s="85"/>
      <c r="G15" s="85"/>
      <c r="H15" s="85"/>
      <c r="I15" s="99">
        <v>1294222</v>
      </c>
      <c r="J15" s="85"/>
      <c r="K15" s="85"/>
    </row>
    <row r="16" spans="3:11" ht="20.25" customHeight="1">
      <c r="C16" s="76" t="s">
        <v>23</v>
      </c>
      <c r="D16" s="81"/>
      <c r="E16" s="84">
        <v>18884</v>
      </c>
      <c r="F16" s="85"/>
      <c r="G16" s="85"/>
      <c r="H16" s="85"/>
      <c r="I16" s="99">
        <v>18371</v>
      </c>
      <c r="J16" s="85"/>
      <c r="K16" s="85"/>
    </row>
    <row r="17" spans="2:11" ht="25.5" customHeight="1">
      <c r="B17" s="44"/>
      <c r="C17" s="75"/>
      <c r="D17" s="81"/>
      <c r="E17" s="102">
        <f>SUM(E12:E16)</f>
        <v>3290654</v>
      </c>
      <c r="F17" s="85"/>
      <c r="G17" s="85"/>
      <c r="H17" s="85"/>
      <c r="I17" s="103">
        <v>3309346</v>
      </c>
      <c r="J17" s="85"/>
      <c r="K17" s="85"/>
    </row>
    <row r="18" spans="2:11" ht="18" customHeight="1">
      <c r="B18" s="44"/>
      <c r="C18" s="75"/>
      <c r="D18" s="81"/>
      <c r="E18" s="84"/>
      <c r="F18" s="85"/>
      <c r="G18" s="85"/>
      <c r="H18" s="85"/>
      <c r="I18" s="99"/>
      <c r="J18" s="85"/>
      <c r="K18" s="85"/>
    </row>
    <row r="19" spans="2:11" ht="27" customHeight="1">
      <c r="B19" s="75" t="s">
        <v>24</v>
      </c>
      <c r="C19" s="75"/>
      <c r="D19" s="81"/>
      <c r="E19" s="84"/>
      <c r="F19" s="85"/>
      <c r="G19" s="85"/>
      <c r="H19" s="81"/>
      <c r="I19" s="99"/>
      <c r="J19" s="85"/>
      <c r="K19" s="85"/>
    </row>
    <row r="20" spans="3:11" ht="20.25" customHeight="1">
      <c r="C20" s="76" t="s">
        <v>191</v>
      </c>
      <c r="D20" s="81"/>
      <c r="E20" s="84">
        <v>108118</v>
      </c>
      <c r="F20" s="85"/>
      <c r="G20" s="85"/>
      <c r="H20" s="305"/>
      <c r="I20" s="99">
        <v>113472</v>
      </c>
      <c r="J20" s="306"/>
      <c r="K20" s="85"/>
    </row>
    <row r="21" spans="3:11" ht="20.25" customHeight="1">
      <c r="C21" s="76" t="s">
        <v>192</v>
      </c>
      <c r="D21" s="81"/>
      <c r="E21" s="84">
        <v>53669</v>
      </c>
      <c r="F21" s="85"/>
      <c r="G21" s="85"/>
      <c r="H21" s="305"/>
      <c r="I21" s="99">
        <v>61796</v>
      </c>
      <c r="J21" s="306"/>
      <c r="K21" s="85"/>
    </row>
    <row r="22" spans="3:11" ht="20.25" customHeight="1">
      <c r="C22" s="76" t="s">
        <v>134</v>
      </c>
      <c r="D22" s="81"/>
      <c r="E22" s="84">
        <v>329805</v>
      </c>
      <c r="F22" s="85"/>
      <c r="G22" s="85"/>
      <c r="H22" s="305"/>
      <c r="I22" s="99">
        <v>328551</v>
      </c>
      <c r="J22" s="306"/>
      <c r="K22" s="85"/>
    </row>
    <row r="23" spans="3:11" ht="20.25" customHeight="1">
      <c r="C23" s="76" t="s">
        <v>64</v>
      </c>
      <c r="D23" s="81"/>
      <c r="E23" s="84">
        <v>137724</v>
      </c>
      <c r="F23" s="85"/>
      <c r="G23" s="85"/>
      <c r="H23" s="305"/>
      <c r="I23" s="99">
        <v>122019</v>
      </c>
      <c r="J23" s="306"/>
      <c r="K23" s="85"/>
    </row>
    <row r="24" spans="3:11" ht="20.25" customHeight="1">
      <c r="C24" s="76" t="s">
        <v>115</v>
      </c>
      <c r="D24" s="81"/>
      <c r="E24" s="84">
        <v>9598</v>
      </c>
      <c r="F24" s="85"/>
      <c r="G24" s="85"/>
      <c r="H24" s="305"/>
      <c r="I24" s="99">
        <v>11562</v>
      </c>
      <c r="J24" s="306"/>
      <c r="K24" s="85"/>
    </row>
    <row r="25" spans="3:11" ht="20.25" customHeight="1">
      <c r="C25" s="76" t="s">
        <v>65</v>
      </c>
      <c r="D25" s="81"/>
      <c r="E25" s="84">
        <v>35432</v>
      </c>
      <c r="F25" s="85"/>
      <c r="G25" s="85"/>
      <c r="H25" s="305"/>
      <c r="I25" s="99">
        <v>47314</v>
      </c>
      <c r="J25" s="306"/>
      <c r="K25" s="85"/>
    </row>
    <row r="26" spans="3:11" ht="20.25" customHeight="1">
      <c r="C26" s="76"/>
      <c r="D26" s="81"/>
      <c r="E26" s="102">
        <v>674346</v>
      </c>
      <c r="F26" s="85"/>
      <c r="G26" s="85"/>
      <c r="H26" s="305"/>
      <c r="I26" s="103">
        <v>684714</v>
      </c>
      <c r="J26" s="306"/>
      <c r="K26" s="85"/>
    </row>
    <row r="27" spans="3:11" ht="10.5" customHeight="1">
      <c r="C27" s="76"/>
      <c r="D27" s="81"/>
      <c r="E27" s="84"/>
      <c r="F27" s="85"/>
      <c r="G27" s="85"/>
      <c r="H27" s="85"/>
      <c r="I27" s="99"/>
      <c r="J27" s="85"/>
      <c r="K27" s="85"/>
    </row>
    <row r="28" spans="2:11" ht="19.5" customHeight="1">
      <c r="B28" s="75" t="s">
        <v>25</v>
      </c>
      <c r="C28" s="76"/>
      <c r="D28" s="81"/>
      <c r="E28" s="84"/>
      <c r="F28" s="85"/>
      <c r="G28" s="85"/>
      <c r="H28" s="81"/>
      <c r="I28" s="99"/>
      <c r="J28" s="85"/>
      <c r="K28" s="85"/>
    </row>
    <row r="29" spans="3:11" ht="19.5" customHeight="1">
      <c r="C29" s="76" t="s">
        <v>114</v>
      </c>
      <c r="D29" s="81"/>
      <c r="E29" s="84">
        <v>881565</v>
      </c>
      <c r="F29" s="85"/>
      <c r="G29" s="85"/>
      <c r="H29" s="81"/>
      <c r="I29" s="99">
        <v>884094</v>
      </c>
      <c r="J29" s="85"/>
      <c r="K29" s="85"/>
    </row>
    <row r="30" spans="3:11" ht="19.5" customHeight="1">
      <c r="C30" s="76" t="s">
        <v>116</v>
      </c>
      <c r="D30" s="81"/>
      <c r="E30" s="84">
        <v>121488</v>
      </c>
      <c r="F30" s="85"/>
      <c r="G30" s="85"/>
      <c r="H30" s="81"/>
      <c r="I30" s="99">
        <v>134740</v>
      </c>
      <c r="J30" s="85"/>
      <c r="K30" s="85"/>
    </row>
    <row r="31" spans="3:11" ht="19.5" customHeight="1">
      <c r="C31" s="76" t="s">
        <v>117</v>
      </c>
      <c r="D31" s="81"/>
      <c r="E31" s="84">
        <v>93997</v>
      </c>
      <c r="F31" s="85"/>
      <c r="G31" s="85"/>
      <c r="H31" s="81"/>
      <c r="I31" s="99">
        <v>93974</v>
      </c>
      <c r="J31" s="85"/>
      <c r="K31" s="85"/>
    </row>
    <row r="32" spans="3:11" ht="19.5" customHeight="1">
      <c r="C32" s="76" t="s">
        <v>66</v>
      </c>
      <c r="D32" s="81"/>
      <c r="E32" s="84">
        <v>31944</v>
      </c>
      <c r="F32" s="85"/>
      <c r="G32" s="85"/>
      <c r="H32" s="81"/>
      <c r="I32" s="99">
        <v>24194</v>
      </c>
      <c r="J32" s="85"/>
      <c r="K32" s="85"/>
    </row>
    <row r="33" spans="3:11" ht="19.5" customHeight="1">
      <c r="C33" s="76" t="s">
        <v>6</v>
      </c>
      <c r="D33" s="81"/>
      <c r="E33" s="84">
        <v>49334</v>
      </c>
      <c r="F33" s="81"/>
      <c r="G33" s="81"/>
      <c r="H33" s="81"/>
      <c r="I33" s="99">
        <v>47588</v>
      </c>
      <c r="J33" s="81"/>
      <c r="K33" s="81"/>
    </row>
    <row r="34" spans="3:11" ht="19.5" customHeight="1">
      <c r="C34" s="76" t="s">
        <v>67</v>
      </c>
      <c r="D34" s="81"/>
      <c r="E34" s="282">
        <v>7365</v>
      </c>
      <c r="F34" s="81"/>
      <c r="G34" s="81"/>
      <c r="H34" s="81"/>
      <c r="I34" s="285">
        <v>7365</v>
      </c>
      <c r="J34" s="81"/>
      <c r="K34" s="81"/>
    </row>
    <row r="35" spans="3:11" ht="19.5" customHeight="1">
      <c r="C35" s="76"/>
      <c r="D35" s="81"/>
      <c r="E35" s="102">
        <v>1185693</v>
      </c>
      <c r="F35" s="81"/>
      <c r="G35" s="81"/>
      <c r="H35" s="81"/>
      <c r="I35" s="103">
        <v>1191955</v>
      </c>
      <c r="J35" s="81"/>
      <c r="K35" s="81"/>
    </row>
    <row r="36" spans="3:11" ht="17.25" customHeight="1">
      <c r="C36" s="76"/>
      <c r="D36" s="81"/>
      <c r="E36" s="84"/>
      <c r="F36" s="81"/>
      <c r="G36" s="81"/>
      <c r="H36" s="81"/>
      <c r="I36" s="99"/>
      <c r="J36" s="81"/>
      <c r="K36" s="81"/>
    </row>
    <row r="37" spans="2:11" ht="18.75">
      <c r="B37" s="75" t="s">
        <v>100</v>
      </c>
      <c r="C37" s="75"/>
      <c r="D37" s="81"/>
      <c r="E37" s="84">
        <v>-511347</v>
      </c>
      <c r="F37" s="81"/>
      <c r="G37" s="81"/>
      <c r="H37" s="81"/>
      <c r="I37" s="99">
        <v>-507241</v>
      </c>
      <c r="J37" s="81"/>
      <c r="K37" s="81"/>
    </row>
    <row r="38" spans="2:11" ht="18.75">
      <c r="B38" s="75"/>
      <c r="C38" s="75"/>
      <c r="D38" s="81"/>
      <c r="E38" s="84"/>
      <c r="F38" s="81"/>
      <c r="G38" s="81"/>
      <c r="H38" s="81"/>
      <c r="I38" s="99"/>
      <c r="J38" s="81"/>
      <c r="K38" s="81"/>
    </row>
    <row r="39" spans="3:11" ht="27" customHeight="1" thickBot="1">
      <c r="C39" s="77"/>
      <c r="D39" s="81"/>
      <c r="E39" s="320">
        <f>E37+E17</f>
        <v>2779307</v>
      </c>
      <c r="F39" s="81"/>
      <c r="G39" s="81"/>
      <c r="H39" s="81"/>
      <c r="I39" s="319">
        <v>2802105</v>
      </c>
      <c r="J39" s="81"/>
      <c r="K39" s="81"/>
    </row>
    <row r="40" spans="3:11" ht="17.25" customHeight="1">
      <c r="C40" s="77"/>
      <c r="D40" s="81"/>
      <c r="E40" s="84"/>
      <c r="F40" s="81"/>
      <c r="G40" s="81"/>
      <c r="H40" s="81"/>
      <c r="I40" s="99"/>
      <c r="J40" s="81"/>
      <c r="K40" s="81"/>
    </row>
    <row r="41" spans="2:11" ht="20.25" customHeight="1">
      <c r="B41" s="75" t="s">
        <v>167</v>
      </c>
      <c r="C41" s="75"/>
      <c r="D41" s="81"/>
      <c r="E41" s="84"/>
      <c r="F41" s="81"/>
      <c r="G41" s="81"/>
      <c r="H41" s="81"/>
      <c r="I41" s="99"/>
      <c r="J41" s="81"/>
      <c r="K41" s="81"/>
    </row>
    <row r="42" spans="2:11" ht="22.5" customHeight="1">
      <c r="B42" s="6"/>
      <c r="C42" s="76" t="s">
        <v>26</v>
      </c>
      <c r="D42" s="81"/>
      <c r="E42" s="84">
        <v>136376</v>
      </c>
      <c r="F42" s="81"/>
      <c r="G42" s="81"/>
      <c r="H42" s="81"/>
      <c r="I42" s="99">
        <v>136376</v>
      </c>
      <c r="J42" s="81"/>
      <c r="K42" s="81"/>
    </row>
    <row r="43" spans="2:9" ht="18.75">
      <c r="B43" s="6"/>
      <c r="C43" s="76" t="s">
        <v>27</v>
      </c>
      <c r="E43" s="84"/>
      <c r="F43" s="81"/>
      <c r="G43" s="81"/>
      <c r="H43" s="81"/>
      <c r="I43" s="99"/>
    </row>
    <row r="44" spans="2:10" ht="18.75">
      <c r="B44" s="6"/>
      <c r="C44" s="76" t="s">
        <v>123</v>
      </c>
      <c r="D44" s="91"/>
      <c r="E44" s="92">
        <v>283734</v>
      </c>
      <c r="F44" s="93"/>
      <c r="H44" s="91"/>
      <c r="I44" s="98">
        <v>283734</v>
      </c>
      <c r="J44" s="93"/>
    </row>
    <row r="45" spans="2:10" ht="18.75">
      <c r="B45" s="6"/>
      <c r="C45" s="76" t="s">
        <v>124</v>
      </c>
      <c r="D45" s="94"/>
      <c r="E45" s="84">
        <v>102591</v>
      </c>
      <c r="F45" s="95"/>
      <c r="H45" s="94"/>
      <c r="I45" s="99">
        <v>102591</v>
      </c>
      <c r="J45" s="95"/>
    </row>
    <row r="46" spans="2:10" ht="18.75">
      <c r="B46" s="6"/>
      <c r="C46" s="76" t="s">
        <v>125</v>
      </c>
      <c r="D46" s="94"/>
      <c r="E46" s="84">
        <v>113100</v>
      </c>
      <c r="F46" s="95"/>
      <c r="H46" s="94"/>
      <c r="I46" s="99">
        <v>113100</v>
      </c>
      <c r="J46" s="95"/>
    </row>
    <row r="47" spans="2:10" ht="18.75">
      <c r="B47" s="6"/>
      <c r="C47" s="76" t="s">
        <v>126</v>
      </c>
      <c r="D47" s="94"/>
      <c r="E47" s="84">
        <f>738280-36511</f>
        <v>701769</v>
      </c>
      <c r="F47" s="95"/>
      <c r="H47" s="94"/>
      <c r="I47" s="99">
        <v>731166</v>
      </c>
      <c r="J47" s="95"/>
    </row>
    <row r="48" spans="2:10" ht="18.75">
      <c r="B48" s="6"/>
      <c r="C48" s="76" t="s">
        <v>127</v>
      </c>
      <c r="D48" s="94"/>
      <c r="E48" s="90">
        <v>134272</v>
      </c>
      <c r="F48" s="95"/>
      <c r="H48" s="94"/>
      <c r="I48" s="100">
        <v>134272</v>
      </c>
      <c r="J48" s="95"/>
    </row>
    <row r="49" spans="3:11" ht="19.5" customHeight="1">
      <c r="C49" s="76"/>
      <c r="D49" s="96"/>
      <c r="E49" s="97">
        <f>SUM(E44:E48)</f>
        <v>1335466</v>
      </c>
      <c r="F49" s="96"/>
      <c r="G49" s="81"/>
      <c r="H49" s="96"/>
      <c r="I49" s="101">
        <v>1364863</v>
      </c>
      <c r="J49" s="96"/>
      <c r="K49" s="81"/>
    </row>
    <row r="50" spans="3:9" ht="4.5" customHeight="1">
      <c r="C50" s="76"/>
      <c r="E50" s="90"/>
      <c r="F50" s="81"/>
      <c r="G50" s="81"/>
      <c r="H50" s="81"/>
      <c r="I50" s="100"/>
    </row>
    <row r="51" spans="3:9" ht="18.75">
      <c r="C51" s="76"/>
      <c r="E51" s="97">
        <f>E49+E42</f>
        <v>1471842</v>
      </c>
      <c r="I51" s="101">
        <v>1501239</v>
      </c>
    </row>
    <row r="52" spans="3:9" ht="3.75" customHeight="1">
      <c r="C52" s="76"/>
      <c r="E52" s="86"/>
      <c r="I52" s="87"/>
    </row>
    <row r="53" spans="2:11" ht="18.75">
      <c r="B53" s="75" t="s">
        <v>14</v>
      </c>
      <c r="E53" s="90">
        <v>718318</v>
      </c>
      <c r="F53" s="100"/>
      <c r="G53" s="100"/>
      <c r="H53" s="100"/>
      <c r="I53" s="100">
        <v>715290</v>
      </c>
      <c r="J53" s="87"/>
      <c r="K53" s="87"/>
    </row>
    <row r="54" spans="2:11" ht="6" customHeight="1">
      <c r="B54" s="44"/>
      <c r="C54" s="76"/>
      <c r="E54" s="90"/>
      <c r="F54" s="100"/>
      <c r="G54" s="100"/>
      <c r="H54" s="100"/>
      <c r="I54" s="100"/>
      <c r="J54" s="87"/>
      <c r="K54" s="87"/>
    </row>
    <row r="55" spans="2:11" ht="18.75">
      <c r="B55" s="75" t="s">
        <v>119</v>
      </c>
      <c r="C55" s="76"/>
      <c r="E55" s="86">
        <v>569632</v>
      </c>
      <c r="F55" s="87"/>
      <c r="G55" s="87"/>
      <c r="H55" s="87"/>
      <c r="I55" s="87">
        <v>566007</v>
      </c>
      <c r="J55" s="87"/>
      <c r="K55" s="87"/>
    </row>
    <row r="56" spans="2:11" ht="7.5" customHeight="1">
      <c r="B56" s="75"/>
      <c r="C56" s="76"/>
      <c r="E56" s="86"/>
      <c r="F56" s="87"/>
      <c r="G56" s="87"/>
      <c r="H56" s="87"/>
      <c r="I56" s="87"/>
      <c r="J56" s="87"/>
      <c r="K56" s="87"/>
    </row>
    <row r="57" spans="2:11" ht="18.75">
      <c r="B57" s="75" t="s">
        <v>120</v>
      </c>
      <c r="C57" s="76"/>
      <c r="E57" s="86">
        <v>19515</v>
      </c>
      <c r="F57" s="87"/>
      <c r="G57" s="87"/>
      <c r="H57" s="87"/>
      <c r="I57" s="87">
        <v>19569</v>
      </c>
      <c r="J57" s="87"/>
      <c r="K57" s="87"/>
    </row>
    <row r="58" spans="3:11" ht="9.75" customHeight="1">
      <c r="C58" s="76"/>
      <c r="D58" s="81"/>
      <c r="E58" s="84"/>
      <c r="F58" s="81"/>
      <c r="G58" s="81"/>
      <c r="H58" s="81"/>
      <c r="I58" s="99"/>
      <c r="J58" s="81"/>
      <c r="K58" s="81"/>
    </row>
    <row r="59" spans="3:11" ht="22.5" customHeight="1" thickBot="1">
      <c r="C59" s="78"/>
      <c r="E59" s="88">
        <f>SUM(E51:E57)</f>
        <v>2779307</v>
      </c>
      <c r="F59" s="87"/>
      <c r="G59" s="87"/>
      <c r="H59" s="87"/>
      <c r="I59" s="89">
        <v>2802105</v>
      </c>
      <c r="J59" s="87"/>
      <c r="K59" s="87"/>
    </row>
    <row r="60" ht="10.5" customHeight="1"/>
    <row r="61" spans="2:9" ht="28.5" customHeight="1">
      <c r="B61" s="29" t="s">
        <v>190</v>
      </c>
      <c r="E61" s="328">
        <f>(+E51*10/272752645)*100</f>
        <v>5.396251977684763</v>
      </c>
      <c r="I61" s="321">
        <v>5.5</v>
      </c>
    </row>
    <row r="65" ht="18.75">
      <c r="B65" s="222"/>
    </row>
    <row r="66" ht="18.75">
      <c r="B66" s="222"/>
    </row>
    <row r="67" ht="18.75">
      <c r="B67" s="222"/>
    </row>
    <row r="68" ht="18.75">
      <c r="B68" s="222"/>
    </row>
    <row r="69" ht="18.75">
      <c r="B69" s="222"/>
    </row>
    <row r="70" ht="18.75">
      <c r="B70" s="222"/>
    </row>
    <row r="71" ht="18.75">
      <c r="B71" s="222"/>
    </row>
    <row r="72" ht="18.75">
      <c r="B72" s="222"/>
    </row>
    <row r="73" ht="18.75">
      <c r="B73" s="222"/>
    </row>
    <row r="74" ht="18.75">
      <c r="B74" s="222"/>
    </row>
    <row r="75" ht="18.75">
      <c r="B75" s="222"/>
    </row>
    <row r="76" ht="18.75">
      <c r="B76" s="222"/>
    </row>
    <row r="77" ht="18.75">
      <c r="B77" s="222"/>
    </row>
    <row r="78" ht="18.75">
      <c r="B78" s="222"/>
    </row>
    <row r="79" ht="18.75">
      <c r="B79" s="222"/>
    </row>
  </sheetData>
  <mergeCells count="9">
    <mergeCell ref="A1:J1"/>
    <mergeCell ref="A3:J3"/>
    <mergeCell ref="D7:F7"/>
    <mergeCell ref="H7:J7"/>
    <mergeCell ref="D5:F5"/>
    <mergeCell ref="H5:J5"/>
    <mergeCell ref="D6:F6"/>
    <mergeCell ref="H6:J6"/>
    <mergeCell ref="A4:J4"/>
  </mergeCells>
  <printOptions/>
  <pageMargins left="0.91" right="0.51" top="0.78740157480315" bottom="0.3" header="0.511811023622047" footer="0.2"/>
  <pageSetup fitToHeight="1" fitToWidth="1" horizontalDpi="300" verticalDpi="300" orientation="portrait" paperSize="9" scale="66"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dimension ref="A1:P254"/>
  <sheetViews>
    <sheetView view="pageBreakPreview" zoomScale="80" zoomScaleNormal="75" zoomScaleSheetLayoutView="80" workbookViewId="0" topLeftCell="A128">
      <selection activeCell="I139" sqref="I139"/>
    </sheetView>
  </sheetViews>
  <sheetFormatPr defaultColWidth="8.88671875" defaultRowHeight="15"/>
  <cols>
    <col min="1" max="1" width="3.77734375" style="235" customWidth="1"/>
    <col min="2" max="2" width="3.3359375" style="118" customWidth="1"/>
    <col min="3" max="3" width="15.99609375" style="120" customWidth="1"/>
    <col min="4" max="4" width="15.10546875" style="120" customWidth="1"/>
    <col min="5" max="5" width="0.671875" style="120" customWidth="1"/>
    <col min="6" max="6" width="9.4453125" style="120" customWidth="1"/>
    <col min="7" max="7" width="0.78125" style="120" customWidth="1"/>
    <col min="8" max="8" width="3.77734375" style="120" customWidth="1"/>
    <col min="9" max="9" width="0.9921875" style="120" customWidth="1"/>
    <col min="10" max="10" width="8.6640625" style="123" customWidth="1"/>
    <col min="11" max="11" width="0.9921875" style="120" customWidth="1"/>
    <col min="12" max="12" width="3.99609375" style="120" customWidth="1"/>
    <col min="13" max="13" width="0.78125" style="120" customWidth="1"/>
    <col min="14" max="14" width="9.88671875" style="121" customWidth="1"/>
    <col min="15" max="15" width="0.9921875" style="120" customWidth="1"/>
    <col min="16" max="16" width="1.4375" style="123" customWidth="1"/>
    <col min="17" max="16384" width="7.3359375" style="119" customWidth="1"/>
  </cols>
  <sheetData>
    <row r="1" spans="1:16" s="11" customFormat="1" ht="12.75">
      <c r="A1" s="104" t="s">
        <v>28</v>
      </c>
      <c r="B1" s="105"/>
      <c r="C1" s="106"/>
      <c r="D1" s="106"/>
      <c r="E1" s="106"/>
      <c r="F1" s="106"/>
      <c r="G1" s="106"/>
      <c r="H1" s="106"/>
      <c r="I1" s="106"/>
      <c r="J1" s="106"/>
      <c r="K1" s="107"/>
      <c r="L1" s="107"/>
      <c r="M1" s="107"/>
      <c r="N1" s="108"/>
      <c r="O1" s="108"/>
      <c r="P1" s="106"/>
    </row>
    <row r="2" spans="1:16" s="11" customFormat="1" ht="12.75">
      <c r="A2" s="235"/>
      <c r="B2" s="109"/>
      <c r="C2" s="110"/>
      <c r="D2" s="110"/>
      <c r="E2" s="110"/>
      <c r="F2" s="110"/>
      <c r="G2" s="110"/>
      <c r="H2" s="110"/>
      <c r="I2" s="110"/>
      <c r="J2" s="111"/>
      <c r="K2" s="112"/>
      <c r="L2" s="112"/>
      <c r="M2" s="112"/>
      <c r="N2" s="113"/>
      <c r="O2" s="114"/>
      <c r="P2" s="111"/>
    </row>
    <row r="3" spans="1:16" s="11" customFormat="1" ht="12.75">
      <c r="A3" s="235"/>
      <c r="B3" s="109"/>
      <c r="C3" s="110"/>
      <c r="D3" s="110"/>
      <c r="E3" s="110"/>
      <c r="F3" s="110"/>
      <c r="G3" s="110"/>
      <c r="H3" s="110"/>
      <c r="I3" s="110"/>
      <c r="J3" s="111"/>
      <c r="K3" s="112"/>
      <c r="L3" s="112"/>
      <c r="M3" s="112"/>
      <c r="N3" s="113"/>
      <c r="O3" s="114"/>
      <c r="P3" s="111"/>
    </row>
    <row r="4" spans="1:16" s="11" customFormat="1" ht="12.75">
      <c r="A4" s="235"/>
      <c r="B4" s="109"/>
      <c r="C4" s="110"/>
      <c r="D4" s="110"/>
      <c r="E4" s="110"/>
      <c r="F4" s="110"/>
      <c r="G4" s="110"/>
      <c r="H4" s="110"/>
      <c r="I4" s="110"/>
      <c r="J4" s="111"/>
      <c r="K4" s="112"/>
      <c r="L4" s="112"/>
      <c r="M4" s="112"/>
      <c r="N4" s="113"/>
      <c r="O4" s="114"/>
      <c r="P4" s="111"/>
    </row>
    <row r="5" spans="1:16" s="11" customFormat="1" ht="43.5" customHeight="1">
      <c r="A5" s="339" t="s">
        <v>0</v>
      </c>
      <c r="B5" s="339"/>
      <c r="C5" s="339"/>
      <c r="D5" s="339"/>
      <c r="E5" s="339"/>
      <c r="F5" s="339"/>
      <c r="G5" s="339"/>
      <c r="H5" s="339"/>
      <c r="I5" s="339"/>
      <c r="J5" s="339"/>
      <c r="K5" s="339"/>
      <c r="L5" s="339"/>
      <c r="M5" s="339"/>
      <c r="N5" s="339"/>
      <c r="O5" s="339"/>
      <c r="P5" s="339"/>
    </row>
    <row r="6" spans="1:16" s="11" customFormat="1" ht="12.75">
      <c r="A6" s="235"/>
      <c r="B6" s="109"/>
      <c r="C6" s="110"/>
      <c r="D6" s="110"/>
      <c r="E6" s="110"/>
      <c r="F6" s="110"/>
      <c r="G6" s="110"/>
      <c r="H6" s="110"/>
      <c r="I6" s="110"/>
      <c r="J6" s="115"/>
      <c r="K6" s="112"/>
      <c r="L6" s="112"/>
      <c r="M6" s="112"/>
      <c r="N6" s="113"/>
      <c r="O6" s="114"/>
      <c r="P6" s="111"/>
    </row>
    <row r="7" spans="1:16" s="11" customFormat="1" ht="15.75">
      <c r="A7" s="322" t="s">
        <v>168</v>
      </c>
      <c r="B7" s="322"/>
      <c r="C7" s="322"/>
      <c r="D7" s="322"/>
      <c r="E7" s="322"/>
      <c r="F7" s="322"/>
      <c r="G7" s="322"/>
      <c r="H7" s="322"/>
      <c r="I7" s="322"/>
      <c r="J7" s="322"/>
      <c r="K7" s="322"/>
      <c r="L7" s="322"/>
      <c r="M7" s="322"/>
      <c r="N7" s="322"/>
      <c r="O7" s="322"/>
      <c r="P7" s="111"/>
    </row>
    <row r="8" spans="1:16" s="11" customFormat="1" ht="20.25" customHeight="1">
      <c r="A8" s="323" t="s">
        <v>199</v>
      </c>
      <c r="B8" s="323"/>
      <c r="C8" s="323"/>
      <c r="D8" s="323"/>
      <c r="E8" s="323"/>
      <c r="F8" s="323"/>
      <c r="G8" s="323"/>
      <c r="H8" s="323"/>
      <c r="I8" s="323"/>
      <c r="J8" s="323"/>
      <c r="K8" s="323"/>
      <c r="L8" s="323"/>
      <c r="M8" s="323"/>
      <c r="N8" s="323"/>
      <c r="O8" s="323"/>
      <c r="P8" s="323"/>
    </row>
    <row r="9" spans="1:15" s="127" customFormat="1" ht="8.25" customHeight="1">
      <c r="A9" s="124"/>
      <c r="B9" s="124"/>
      <c r="C9" s="125"/>
      <c r="D9" s="125"/>
      <c r="E9" s="125"/>
      <c r="F9" s="125"/>
      <c r="G9" s="125"/>
      <c r="H9" s="125"/>
      <c r="I9" s="125"/>
      <c r="J9" s="42"/>
      <c r="K9" s="42"/>
      <c r="L9" s="42"/>
      <c r="M9" s="42"/>
      <c r="N9" s="42"/>
      <c r="O9" s="126"/>
    </row>
    <row r="10" spans="1:16" s="127" customFormat="1" ht="1.5" customHeight="1">
      <c r="A10" s="124"/>
      <c r="B10" s="124"/>
      <c r="C10" s="134"/>
      <c r="D10" s="134"/>
      <c r="E10" s="134"/>
      <c r="F10" s="134"/>
      <c r="G10" s="134"/>
      <c r="H10" s="134"/>
      <c r="I10" s="134"/>
      <c r="J10" s="141"/>
      <c r="K10" s="142"/>
      <c r="L10" s="142"/>
      <c r="M10" s="142"/>
      <c r="N10" s="143"/>
      <c r="O10" s="144"/>
      <c r="P10" s="141"/>
    </row>
    <row r="11" spans="1:16" s="127" customFormat="1" ht="15" hidden="1">
      <c r="A11" s="124"/>
      <c r="B11" s="124"/>
      <c r="C11" s="134"/>
      <c r="D11" s="134"/>
      <c r="E11" s="134"/>
      <c r="F11" s="134"/>
      <c r="G11" s="134"/>
      <c r="H11" s="134"/>
      <c r="I11" s="134"/>
      <c r="J11" s="141"/>
      <c r="K11" s="142"/>
      <c r="L11" s="142"/>
      <c r="M11" s="142"/>
      <c r="N11" s="143"/>
      <c r="O11" s="144"/>
      <c r="P11" s="141"/>
    </row>
    <row r="12" spans="1:16" s="127" customFormat="1" ht="4.5" customHeight="1">
      <c r="A12" s="124"/>
      <c r="B12" s="124"/>
      <c r="C12" s="134"/>
      <c r="D12" s="134"/>
      <c r="E12" s="134"/>
      <c r="F12" s="134"/>
      <c r="G12" s="134"/>
      <c r="H12" s="134"/>
      <c r="I12" s="134"/>
      <c r="J12" s="141"/>
      <c r="K12" s="142"/>
      <c r="L12" s="142"/>
      <c r="M12" s="142"/>
      <c r="N12" s="143"/>
      <c r="O12" s="144"/>
      <c r="P12" s="141"/>
    </row>
    <row r="13" spans="1:16" s="127" customFormat="1" ht="15">
      <c r="A13" s="239" t="s">
        <v>30</v>
      </c>
      <c r="B13" s="145"/>
      <c r="C13" s="146" t="s">
        <v>68</v>
      </c>
      <c r="D13" s="134"/>
      <c r="E13" s="134"/>
      <c r="F13" s="134"/>
      <c r="G13" s="134"/>
      <c r="H13" s="134"/>
      <c r="I13" s="134"/>
      <c r="J13" s="141"/>
      <c r="K13" s="142"/>
      <c r="L13" s="142"/>
      <c r="M13" s="142"/>
      <c r="N13" s="143"/>
      <c r="O13" s="144"/>
      <c r="P13" s="141"/>
    </row>
    <row r="14" spans="1:16" s="130" customFormat="1" ht="34.5" customHeight="1">
      <c r="A14" s="137"/>
      <c r="B14" s="147"/>
      <c r="C14" s="355" t="s">
        <v>169</v>
      </c>
      <c r="D14" s="356"/>
      <c r="E14" s="356"/>
      <c r="F14" s="356"/>
      <c r="G14" s="356"/>
      <c r="H14" s="356"/>
      <c r="I14" s="356"/>
      <c r="J14" s="356"/>
      <c r="K14" s="356"/>
      <c r="L14" s="356"/>
      <c r="M14" s="356"/>
      <c r="N14" s="356"/>
      <c r="O14" s="356"/>
      <c r="P14" s="356"/>
    </row>
    <row r="15" spans="1:16" s="130" customFormat="1" ht="5.25" customHeight="1">
      <c r="A15" s="124"/>
      <c r="B15" s="128"/>
      <c r="C15" s="129"/>
      <c r="D15" s="129"/>
      <c r="E15" s="129"/>
      <c r="F15" s="129"/>
      <c r="G15" s="129"/>
      <c r="H15" s="129"/>
      <c r="I15" s="129"/>
      <c r="J15" s="148"/>
      <c r="K15" s="142"/>
      <c r="L15" s="142"/>
      <c r="M15" s="142"/>
      <c r="N15" s="149"/>
      <c r="O15" s="150"/>
      <c r="P15" s="148"/>
    </row>
    <row r="16" spans="1:16" s="130" customFormat="1" ht="15">
      <c r="A16" s="124" t="s">
        <v>69</v>
      </c>
      <c r="B16" s="128"/>
      <c r="C16" s="146" t="s">
        <v>150</v>
      </c>
      <c r="D16" s="129"/>
      <c r="E16" s="129"/>
      <c r="F16" s="129"/>
      <c r="G16" s="129"/>
      <c r="H16" s="129"/>
      <c r="I16" s="129"/>
      <c r="J16" s="148"/>
      <c r="K16" s="142"/>
      <c r="L16" s="142"/>
      <c r="M16" s="142"/>
      <c r="N16" s="149"/>
      <c r="O16" s="150"/>
      <c r="P16" s="148"/>
    </row>
    <row r="17" spans="1:16" s="130" customFormat="1" ht="15">
      <c r="A17" s="124"/>
      <c r="B17" s="128"/>
      <c r="C17" s="129" t="s">
        <v>153</v>
      </c>
      <c r="D17" s="129"/>
      <c r="E17" s="129"/>
      <c r="F17" s="129"/>
      <c r="G17" s="129"/>
      <c r="H17" s="129"/>
      <c r="I17" s="129"/>
      <c r="J17" s="148"/>
      <c r="K17" s="142"/>
      <c r="L17" s="142"/>
      <c r="M17" s="142"/>
      <c r="N17" s="149"/>
      <c r="O17" s="150"/>
      <c r="P17" s="148"/>
    </row>
    <row r="18" spans="1:16" s="130" customFormat="1" ht="8.25" customHeight="1">
      <c r="A18" s="124"/>
      <c r="B18" s="128"/>
      <c r="C18" s="129"/>
      <c r="D18" s="129"/>
      <c r="E18" s="129"/>
      <c r="F18" s="129"/>
      <c r="G18" s="129"/>
      <c r="H18" s="129"/>
      <c r="I18" s="129"/>
      <c r="J18" s="148"/>
      <c r="K18" s="142"/>
      <c r="L18" s="142"/>
      <c r="M18" s="142"/>
      <c r="N18" s="149"/>
      <c r="O18" s="150"/>
      <c r="P18" s="148"/>
    </row>
    <row r="19" spans="1:16" s="130" customFormat="1" ht="15">
      <c r="A19" s="124" t="s">
        <v>70</v>
      </c>
      <c r="B19" s="128"/>
      <c r="C19" s="146" t="s">
        <v>55</v>
      </c>
      <c r="D19" s="129"/>
      <c r="E19" s="129"/>
      <c r="F19" s="129"/>
      <c r="G19" s="129"/>
      <c r="H19" s="129"/>
      <c r="I19" s="129"/>
      <c r="J19" s="148"/>
      <c r="K19" s="142"/>
      <c r="L19" s="142"/>
      <c r="M19" s="142"/>
      <c r="N19" s="149"/>
      <c r="O19" s="150"/>
      <c r="P19" s="148"/>
    </row>
    <row r="20" spans="1:16" s="130" customFormat="1" ht="15">
      <c r="A20" s="124"/>
      <c r="B20" s="128"/>
      <c r="C20" s="129" t="s">
        <v>154</v>
      </c>
      <c r="D20" s="129"/>
      <c r="E20" s="129"/>
      <c r="F20" s="129"/>
      <c r="G20" s="129"/>
      <c r="H20" s="129"/>
      <c r="I20" s="129"/>
      <c r="J20" s="148"/>
      <c r="K20" s="142"/>
      <c r="L20" s="142"/>
      <c r="M20" s="142"/>
      <c r="N20" s="149"/>
      <c r="O20" s="150"/>
      <c r="P20" s="148"/>
    </row>
    <row r="21" spans="1:16" s="130" customFormat="1" ht="0.75" customHeight="1">
      <c r="A21" s="124"/>
      <c r="B21" s="128"/>
      <c r="C21" s="129"/>
      <c r="D21" s="129"/>
      <c r="E21" s="129"/>
      <c r="F21" s="129"/>
      <c r="G21" s="129"/>
      <c r="H21" s="129"/>
      <c r="I21" s="129"/>
      <c r="J21" s="148"/>
      <c r="K21" s="142"/>
      <c r="L21" s="142"/>
      <c r="M21" s="142"/>
      <c r="N21" s="149"/>
      <c r="O21" s="150"/>
      <c r="P21" s="148"/>
    </row>
    <row r="22" spans="1:16" s="130" customFormat="1" ht="15.75" customHeight="1">
      <c r="A22" s="124"/>
      <c r="B22" s="128"/>
      <c r="C22" s="146"/>
      <c r="D22" s="129"/>
      <c r="E22" s="129"/>
      <c r="F22" s="357"/>
      <c r="G22" s="129"/>
      <c r="H22" s="129"/>
      <c r="I22" s="129"/>
      <c r="J22" s="42" t="s">
        <v>157</v>
      </c>
      <c r="K22" s="42"/>
      <c r="L22" s="131"/>
      <c r="M22" s="131"/>
      <c r="N22" s="42" t="s">
        <v>157</v>
      </c>
      <c r="O22" s="42"/>
      <c r="P22" s="131"/>
    </row>
    <row r="23" spans="1:16" s="130" customFormat="1" ht="15.75" customHeight="1">
      <c r="A23" s="124"/>
      <c r="B23" s="128"/>
      <c r="C23" s="146"/>
      <c r="D23" s="129"/>
      <c r="E23" s="129"/>
      <c r="F23" s="357"/>
      <c r="G23" s="129"/>
      <c r="H23" s="129"/>
      <c r="I23" s="129"/>
      <c r="J23" s="42" t="s">
        <v>155</v>
      </c>
      <c r="K23" s="42"/>
      <c r="L23" s="132"/>
      <c r="M23" s="132"/>
      <c r="N23" s="133" t="s">
        <v>158</v>
      </c>
      <c r="O23" s="133"/>
      <c r="P23" s="134"/>
    </row>
    <row r="24" spans="1:16" s="130" customFormat="1" ht="15.75" customHeight="1">
      <c r="A24" s="124"/>
      <c r="B24" s="128"/>
      <c r="C24" s="146"/>
      <c r="D24" s="129"/>
      <c r="E24" s="129"/>
      <c r="F24" s="357"/>
      <c r="G24" s="129"/>
      <c r="H24" s="129"/>
      <c r="I24" s="226"/>
      <c r="J24" s="135" t="s">
        <v>164</v>
      </c>
      <c r="K24" s="135"/>
      <c r="L24" s="227"/>
      <c r="M24" s="136"/>
      <c r="N24" s="135" t="s">
        <v>164</v>
      </c>
      <c r="O24" s="135"/>
      <c r="P24" s="228"/>
    </row>
    <row r="25" spans="1:16" s="130" customFormat="1" ht="15.75" customHeight="1">
      <c r="A25" s="124"/>
      <c r="B25" s="128"/>
      <c r="C25" s="152"/>
      <c r="D25" s="129"/>
      <c r="E25" s="129"/>
      <c r="F25" s="358"/>
      <c r="G25" s="129"/>
      <c r="H25" s="129"/>
      <c r="I25" s="354" t="s">
        <v>29</v>
      </c>
      <c r="J25" s="354"/>
      <c r="K25" s="354"/>
      <c r="L25" s="138"/>
      <c r="M25" s="354" t="s">
        <v>29</v>
      </c>
      <c r="N25" s="354"/>
      <c r="O25" s="354"/>
      <c r="P25" s="140"/>
    </row>
    <row r="26" spans="1:16" s="130" customFormat="1" ht="15.75" customHeight="1">
      <c r="A26" s="124" t="s">
        <v>71</v>
      </c>
      <c r="B26" s="128"/>
      <c r="C26" s="146" t="s">
        <v>6</v>
      </c>
      <c r="D26" s="129"/>
      <c r="E26" s="129"/>
      <c r="F26" s="129"/>
      <c r="G26" s="129"/>
      <c r="H26" s="129"/>
      <c r="I26" s="138"/>
      <c r="J26" s="138"/>
      <c r="K26" s="138"/>
      <c r="L26" s="138"/>
      <c r="M26" s="138"/>
      <c r="N26" s="138"/>
      <c r="O26" s="138"/>
      <c r="P26" s="140"/>
    </row>
    <row r="27" spans="1:16" s="130" customFormat="1" ht="16.5" customHeight="1">
      <c r="A27" s="124"/>
      <c r="B27" s="128"/>
      <c r="C27" s="152" t="s">
        <v>31</v>
      </c>
      <c r="D27" s="129"/>
      <c r="E27" s="129"/>
      <c r="F27" s="276"/>
      <c r="G27" s="129"/>
      <c r="H27" s="129"/>
      <c r="I27" s="129"/>
      <c r="J27" s="276"/>
      <c r="K27" s="276"/>
      <c r="L27" s="276"/>
      <c r="M27" s="276"/>
      <c r="N27" s="276"/>
      <c r="O27" s="139"/>
      <c r="P27" s="140"/>
    </row>
    <row r="28" spans="1:15" s="130" customFormat="1" ht="15">
      <c r="A28" s="124"/>
      <c r="B28" s="128"/>
      <c r="C28" s="152" t="s">
        <v>32</v>
      </c>
      <c r="D28" s="153"/>
      <c r="E28" s="153"/>
      <c r="F28" s="258"/>
      <c r="G28" s="153"/>
      <c r="H28" s="153"/>
      <c r="I28" s="153"/>
      <c r="J28" s="258">
        <v>8096</v>
      </c>
      <c r="K28" s="142"/>
      <c r="L28" s="142"/>
      <c r="M28" s="142"/>
      <c r="N28" s="258">
        <v>8096</v>
      </c>
      <c r="O28" s="150"/>
    </row>
    <row r="29" spans="1:16" s="130" customFormat="1" ht="15">
      <c r="A29" s="124"/>
      <c r="B29" s="128"/>
      <c r="C29" s="152" t="s">
        <v>33</v>
      </c>
      <c r="D29" s="153"/>
      <c r="E29" s="153"/>
      <c r="F29" s="277"/>
      <c r="G29" s="153"/>
      <c r="H29" s="153"/>
      <c r="I29" s="153"/>
      <c r="J29" s="277">
        <v>0</v>
      </c>
      <c r="K29" s="254"/>
      <c r="L29" s="254"/>
      <c r="M29" s="254"/>
      <c r="N29" s="277">
        <v>0</v>
      </c>
      <c r="O29" s="255"/>
      <c r="P29" s="256"/>
    </row>
    <row r="30" spans="1:16" s="130" customFormat="1" ht="15">
      <c r="A30" s="124"/>
      <c r="B30" s="128"/>
      <c r="C30" s="152" t="s">
        <v>34</v>
      </c>
      <c r="D30" s="153"/>
      <c r="E30" s="153"/>
      <c r="F30" s="281"/>
      <c r="G30" s="153"/>
      <c r="H30" s="153"/>
      <c r="I30" s="153"/>
      <c r="J30" s="281">
        <v>0</v>
      </c>
      <c r="K30" s="265"/>
      <c r="L30" s="265"/>
      <c r="M30" s="265"/>
      <c r="N30" s="281">
        <v>0</v>
      </c>
      <c r="O30" s="255"/>
      <c r="P30" s="256"/>
    </row>
    <row r="31" spans="1:16" s="130" customFormat="1" ht="15">
      <c r="A31" s="124"/>
      <c r="B31" s="128"/>
      <c r="C31" s="152" t="s">
        <v>35</v>
      </c>
      <c r="D31" s="129"/>
      <c r="E31" s="129"/>
      <c r="F31" s="258"/>
      <c r="G31" s="129"/>
      <c r="H31" s="129"/>
      <c r="I31" s="129"/>
      <c r="J31" s="278">
        <f>3066+5300</f>
        <v>8366</v>
      </c>
      <c r="K31" s="254"/>
      <c r="L31" s="254"/>
      <c r="M31" s="254"/>
      <c r="N31" s="278">
        <f>3066+5300</f>
        <v>8366</v>
      </c>
      <c r="O31" s="255"/>
      <c r="P31" s="256"/>
    </row>
    <row r="32" spans="1:16" s="130" customFormat="1" ht="15">
      <c r="A32" s="124"/>
      <c r="B32" s="128"/>
      <c r="C32" s="155"/>
      <c r="D32" s="129"/>
      <c r="E32" s="129"/>
      <c r="F32" s="258"/>
      <c r="G32" s="129"/>
      <c r="H32" s="129"/>
      <c r="I32" s="129"/>
      <c r="J32" s="258">
        <f>SUM(J28:J31)</f>
        <v>16462</v>
      </c>
      <c r="K32" s="254"/>
      <c r="L32" s="254"/>
      <c r="M32" s="254"/>
      <c r="N32" s="258">
        <f>SUM(N28:N31)</f>
        <v>16462</v>
      </c>
      <c r="O32" s="255"/>
      <c r="P32" s="256"/>
    </row>
    <row r="33" spans="1:16" s="130" customFormat="1" ht="15">
      <c r="A33" s="124"/>
      <c r="B33" s="128"/>
      <c r="C33" s="152" t="s">
        <v>36</v>
      </c>
      <c r="D33" s="129"/>
      <c r="E33" s="129"/>
      <c r="F33" s="277"/>
      <c r="G33" s="129"/>
      <c r="H33" s="129"/>
      <c r="I33" s="129"/>
      <c r="J33" s="289">
        <v>0</v>
      </c>
      <c r="K33" s="265"/>
      <c r="L33" s="265"/>
      <c r="M33" s="265"/>
      <c r="N33" s="289">
        <v>0</v>
      </c>
      <c r="O33" s="255"/>
      <c r="P33" s="256"/>
    </row>
    <row r="34" spans="1:16" s="130" customFormat="1" ht="17.25" customHeight="1" thickBot="1">
      <c r="A34" s="124"/>
      <c r="B34" s="128"/>
      <c r="C34" s="156"/>
      <c r="D34" s="129"/>
      <c r="E34" s="129"/>
      <c r="F34" s="258"/>
      <c r="G34" s="129"/>
      <c r="H34" s="129"/>
      <c r="I34" s="129"/>
      <c r="J34" s="279">
        <f>SUM(J32:J33)</f>
        <v>16462</v>
      </c>
      <c r="K34" s="254"/>
      <c r="L34" s="254"/>
      <c r="M34" s="254"/>
      <c r="N34" s="279">
        <f>SUM(N32:N33)</f>
        <v>16462</v>
      </c>
      <c r="O34" s="255"/>
      <c r="P34" s="256"/>
    </row>
    <row r="35" spans="1:16" s="130" customFormat="1" ht="48.75" customHeight="1">
      <c r="A35" s="124"/>
      <c r="B35" s="128"/>
      <c r="C35" s="330" t="s">
        <v>194</v>
      </c>
      <c r="D35" s="331"/>
      <c r="E35" s="331"/>
      <c r="F35" s="331"/>
      <c r="G35" s="331"/>
      <c r="H35" s="331"/>
      <c r="I35" s="331"/>
      <c r="J35" s="331"/>
      <c r="K35" s="331"/>
      <c r="L35" s="331"/>
      <c r="M35" s="331"/>
      <c r="N35" s="331"/>
      <c r="O35" s="331"/>
      <c r="P35" s="331"/>
    </row>
    <row r="36" spans="1:16" s="130" customFormat="1" ht="30.75" customHeight="1">
      <c r="A36" s="124" t="s">
        <v>72</v>
      </c>
      <c r="B36" s="128"/>
      <c r="C36" s="157" t="s">
        <v>73</v>
      </c>
      <c r="D36" s="129"/>
      <c r="E36" s="129"/>
      <c r="F36" s="129"/>
      <c r="G36" s="129"/>
      <c r="H36" s="129"/>
      <c r="I36" s="129"/>
      <c r="J36" s="259"/>
      <c r="K36" s="254"/>
      <c r="L36" s="254"/>
      <c r="M36" s="254"/>
      <c r="N36" s="258"/>
      <c r="O36" s="255"/>
      <c r="P36" s="260"/>
    </row>
    <row r="37" spans="1:16" s="130" customFormat="1" ht="15">
      <c r="A37" s="124"/>
      <c r="B37" s="128"/>
      <c r="C37" s="158" t="s">
        <v>138</v>
      </c>
      <c r="D37" s="129"/>
      <c r="E37" s="129"/>
      <c r="F37" s="129"/>
      <c r="G37" s="129"/>
      <c r="H37" s="129"/>
      <c r="I37" s="129"/>
      <c r="J37" s="259"/>
      <c r="K37" s="254"/>
      <c r="L37" s="254"/>
      <c r="M37" s="254"/>
      <c r="N37" s="258"/>
      <c r="O37" s="255"/>
      <c r="P37" s="260"/>
    </row>
    <row r="38" spans="1:16" s="130" customFormat="1" ht="11.25" customHeight="1">
      <c r="A38" s="124"/>
      <c r="B38" s="128"/>
      <c r="C38" s="158"/>
      <c r="D38" s="129"/>
      <c r="E38" s="129"/>
      <c r="F38" s="129"/>
      <c r="G38" s="129"/>
      <c r="H38" s="129"/>
      <c r="I38" s="129"/>
      <c r="J38" s="259"/>
      <c r="K38" s="254"/>
      <c r="L38" s="254"/>
      <c r="M38" s="254"/>
      <c r="N38" s="258"/>
      <c r="O38" s="255"/>
      <c r="P38" s="260"/>
    </row>
    <row r="39" spans="1:16" s="130" customFormat="1" ht="15">
      <c r="A39" s="124" t="s">
        <v>74</v>
      </c>
      <c r="B39" s="128"/>
      <c r="C39" s="157" t="s">
        <v>139</v>
      </c>
      <c r="D39" s="129"/>
      <c r="E39" s="129"/>
      <c r="F39" s="129"/>
      <c r="G39" s="129"/>
      <c r="H39" s="129"/>
      <c r="I39" s="129"/>
      <c r="J39" s="259"/>
      <c r="K39" s="254"/>
      <c r="L39" s="254"/>
      <c r="M39" s="254"/>
      <c r="N39" s="258"/>
      <c r="O39" s="255"/>
      <c r="P39" s="260"/>
    </row>
    <row r="40" spans="1:16" s="130" customFormat="1" ht="17.25" customHeight="1">
      <c r="A40" s="124"/>
      <c r="B40" s="128"/>
      <c r="C40" s="129" t="s">
        <v>140</v>
      </c>
      <c r="D40" s="129"/>
      <c r="E40" s="129"/>
      <c r="F40" s="129"/>
      <c r="G40" s="129"/>
      <c r="H40" s="129"/>
      <c r="I40" s="129"/>
      <c r="J40" s="261"/>
      <c r="K40" s="262"/>
      <c r="L40" s="262"/>
      <c r="M40" s="262"/>
      <c r="N40" s="286">
        <v>0</v>
      </c>
      <c r="O40" s="255"/>
      <c r="P40" s="256"/>
    </row>
    <row r="41" spans="1:16" s="130" customFormat="1" ht="15">
      <c r="A41" s="124"/>
      <c r="B41" s="128"/>
      <c r="C41" s="129" t="s">
        <v>162</v>
      </c>
      <c r="D41" s="129"/>
      <c r="E41" s="129"/>
      <c r="F41" s="129"/>
      <c r="G41" s="129"/>
      <c r="H41" s="129"/>
      <c r="I41" s="129"/>
      <c r="J41" s="259"/>
      <c r="K41" s="254"/>
      <c r="L41" s="254"/>
      <c r="M41" s="254"/>
      <c r="N41" s="309">
        <v>7</v>
      </c>
      <c r="O41" s="255"/>
      <c r="P41" s="256"/>
    </row>
    <row r="42" spans="1:16" s="130" customFormat="1" ht="6.75" customHeight="1">
      <c r="A42" s="124"/>
      <c r="B42" s="128"/>
      <c r="C42" s="129"/>
      <c r="D42" s="129"/>
      <c r="E42" s="129"/>
      <c r="F42" s="129"/>
      <c r="G42" s="129"/>
      <c r="H42" s="129"/>
      <c r="I42" s="129"/>
      <c r="J42" s="259"/>
      <c r="K42" s="254"/>
      <c r="L42" s="254"/>
      <c r="M42" s="254"/>
      <c r="N42" s="275"/>
      <c r="O42" s="255"/>
      <c r="P42" s="256"/>
    </row>
    <row r="43" spans="1:16" s="130" customFormat="1" ht="17.25" customHeight="1" thickBot="1">
      <c r="A43" s="124"/>
      <c r="B43" s="128"/>
      <c r="C43" s="129"/>
      <c r="D43" s="129"/>
      <c r="E43" s="129"/>
      <c r="F43" s="129"/>
      <c r="G43" s="129"/>
      <c r="H43" s="129"/>
      <c r="I43" s="129"/>
      <c r="J43" s="259"/>
      <c r="K43" s="262"/>
      <c r="L43" s="262"/>
      <c r="M43" s="262"/>
      <c r="N43" s="310">
        <v>7</v>
      </c>
      <c r="O43" s="255"/>
      <c r="P43" s="256"/>
    </row>
    <row r="44" spans="1:16" s="130" customFormat="1" ht="4.5" customHeight="1">
      <c r="A44" s="124"/>
      <c r="B44" s="128"/>
      <c r="C44" s="160"/>
      <c r="D44" s="129"/>
      <c r="E44" s="129"/>
      <c r="F44" s="129"/>
      <c r="G44" s="129"/>
      <c r="H44" s="129"/>
      <c r="I44" s="129"/>
      <c r="J44" s="151"/>
      <c r="K44" s="254"/>
      <c r="L44" s="254"/>
      <c r="M44" s="254"/>
      <c r="N44" s="151"/>
      <c r="O44" s="255"/>
      <c r="P44" s="151"/>
    </row>
    <row r="45" spans="1:16" s="130" customFormat="1" ht="15" customHeight="1">
      <c r="A45" s="124" t="s">
        <v>75</v>
      </c>
      <c r="B45" s="124"/>
      <c r="C45" s="146" t="s">
        <v>101</v>
      </c>
      <c r="D45" s="129"/>
      <c r="E45" s="129"/>
      <c r="F45" s="129"/>
      <c r="G45" s="129"/>
      <c r="H45" s="129"/>
      <c r="I45" s="129"/>
      <c r="J45" s="151"/>
      <c r="K45" s="254"/>
      <c r="L45" s="254"/>
      <c r="M45" s="254"/>
      <c r="N45" s="258"/>
      <c r="O45" s="255"/>
      <c r="P45" s="151"/>
    </row>
    <row r="46" spans="1:16" s="130" customFormat="1" ht="4.5" customHeight="1">
      <c r="A46" s="124"/>
      <c r="B46" s="124"/>
      <c r="C46" s="146"/>
      <c r="D46" s="129"/>
      <c r="E46" s="129"/>
      <c r="F46" s="129"/>
      <c r="G46" s="129"/>
      <c r="H46" s="129"/>
      <c r="I46" s="129"/>
      <c r="J46" s="151"/>
      <c r="K46" s="254"/>
      <c r="L46" s="254"/>
      <c r="M46" s="254"/>
      <c r="N46" s="258"/>
      <c r="O46" s="255"/>
      <c r="P46" s="151"/>
    </row>
    <row r="47" spans="1:16" s="130" customFormat="1" ht="15">
      <c r="A47" s="137"/>
      <c r="B47" s="147" t="s">
        <v>8</v>
      </c>
      <c r="C47" s="161" t="s">
        <v>141</v>
      </c>
      <c r="D47" s="134"/>
      <c r="E47" s="134"/>
      <c r="F47" s="134"/>
      <c r="G47" s="134"/>
      <c r="H47" s="134"/>
      <c r="I47" s="134"/>
      <c r="J47" s="257"/>
      <c r="K47" s="254"/>
      <c r="L47" s="254"/>
      <c r="M47" s="254"/>
      <c r="N47" s="263"/>
      <c r="O47" s="255"/>
      <c r="P47" s="257"/>
    </row>
    <row r="48" spans="1:16" s="130" customFormat="1" ht="5.25" customHeight="1">
      <c r="A48" s="137"/>
      <c r="B48" s="147"/>
      <c r="C48" s="161"/>
      <c r="D48" s="134"/>
      <c r="E48" s="134"/>
      <c r="F48" s="134"/>
      <c r="G48" s="134"/>
      <c r="H48" s="134"/>
      <c r="I48" s="134"/>
      <c r="J48" s="257"/>
      <c r="K48" s="254"/>
      <c r="L48" s="254"/>
      <c r="M48" s="254"/>
      <c r="N48" s="263"/>
      <c r="O48" s="255"/>
      <c r="P48" s="257"/>
    </row>
    <row r="49" spans="1:16" s="130" customFormat="1" ht="13.5" customHeight="1">
      <c r="A49" s="124"/>
      <c r="B49" s="128"/>
      <c r="C49" s="129" t="s">
        <v>79</v>
      </c>
      <c r="D49" s="129"/>
      <c r="E49" s="129"/>
      <c r="F49" s="129"/>
      <c r="G49" s="129"/>
      <c r="H49" s="129"/>
      <c r="I49" s="129"/>
      <c r="J49" s="264"/>
      <c r="K49" s="254"/>
      <c r="L49" s="254"/>
      <c r="M49" s="254"/>
      <c r="N49" s="271">
        <v>570</v>
      </c>
      <c r="O49" s="255"/>
      <c r="P49" s="256"/>
    </row>
    <row r="50" spans="1:16" s="130" customFormat="1" ht="15" customHeight="1">
      <c r="A50" s="124"/>
      <c r="B50" s="128"/>
      <c r="C50" s="129" t="s">
        <v>128</v>
      </c>
      <c r="D50" s="129"/>
      <c r="E50" s="129"/>
      <c r="F50" s="129"/>
      <c r="G50" s="129"/>
      <c r="H50" s="129"/>
      <c r="I50" s="129"/>
      <c r="J50" s="151"/>
      <c r="K50" s="254"/>
      <c r="L50" s="254"/>
      <c r="M50" s="254"/>
      <c r="N50" s="271">
        <v>64</v>
      </c>
      <c r="O50" s="255"/>
      <c r="P50" s="256"/>
    </row>
    <row r="51" spans="1:16" s="130" customFormat="1" ht="3" customHeight="1">
      <c r="A51" s="124"/>
      <c r="B51" s="128"/>
      <c r="C51" s="129"/>
      <c r="D51" s="129"/>
      <c r="E51" s="129"/>
      <c r="F51" s="129"/>
      <c r="G51" s="129"/>
      <c r="H51" s="129"/>
      <c r="I51" s="129"/>
      <c r="J51" s="151"/>
      <c r="K51" s="254"/>
      <c r="L51" s="254"/>
      <c r="M51" s="254"/>
      <c r="N51" s="271"/>
      <c r="O51" s="255"/>
      <c r="P51" s="256"/>
    </row>
    <row r="52" spans="1:16" s="130" customFormat="1" ht="15.75" thickBot="1">
      <c r="A52" s="124"/>
      <c r="B52" s="128"/>
      <c r="C52" s="129" t="s">
        <v>161</v>
      </c>
      <c r="D52" s="129"/>
      <c r="E52" s="129"/>
      <c r="F52" s="129"/>
      <c r="G52" s="129"/>
      <c r="H52" s="129"/>
      <c r="I52" s="129"/>
      <c r="J52" s="264"/>
      <c r="K52" s="254"/>
      <c r="L52" s="254"/>
      <c r="M52" s="254"/>
      <c r="N52" s="272">
        <v>7</v>
      </c>
      <c r="O52" s="255"/>
      <c r="P52" s="256"/>
    </row>
    <row r="53" spans="1:16" s="130" customFormat="1" ht="15">
      <c r="A53" s="124"/>
      <c r="B53" s="128"/>
      <c r="C53" s="129"/>
      <c r="D53" s="129"/>
      <c r="E53" s="129"/>
      <c r="F53" s="129"/>
      <c r="G53" s="129"/>
      <c r="H53" s="129"/>
      <c r="I53" s="129"/>
      <c r="J53" s="264"/>
      <c r="K53" s="254"/>
      <c r="L53" s="254"/>
      <c r="M53" s="254"/>
      <c r="N53" s="273"/>
      <c r="O53" s="255"/>
      <c r="P53" s="151"/>
    </row>
    <row r="54" spans="1:16" s="130" customFormat="1" ht="17.25" customHeight="1">
      <c r="A54" s="124"/>
      <c r="B54" s="128" t="s">
        <v>9</v>
      </c>
      <c r="C54" s="129" t="s">
        <v>170</v>
      </c>
      <c r="D54" s="129"/>
      <c r="E54" s="129"/>
      <c r="F54" s="129"/>
      <c r="G54" s="129"/>
      <c r="H54" s="129"/>
      <c r="I54" s="129"/>
      <c r="J54" s="264"/>
      <c r="K54" s="254"/>
      <c r="L54" s="254"/>
      <c r="M54" s="254"/>
      <c r="N54" s="273"/>
      <c r="O54" s="255"/>
      <c r="P54" s="151"/>
    </row>
    <row r="55" spans="1:16" s="130" customFormat="1" ht="7.5" customHeight="1">
      <c r="A55" s="124"/>
      <c r="B55" s="128"/>
      <c r="C55" s="129"/>
      <c r="D55" s="129"/>
      <c r="E55" s="129"/>
      <c r="F55" s="129"/>
      <c r="G55" s="129"/>
      <c r="H55" s="129"/>
      <c r="I55" s="129"/>
      <c r="J55" s="264"/>
      <c r="K55" s="254"/>
      <c r="L55" s="254"/>
      <c r="M55" s="254"/>
      <c r="N55" s="273"/>
      <c r="O55" s="255"/>
      <c r="P55" s="151"/>
    </row>
    <row r="56" spans="1:16" s="130" customFormat="1" ht="17.25" customHeight="1" thickBot="1">
      <c r="A56" s="124"/>
      <c r="B56" s="128"/>
      <c r="C56" s="152" t="s">
        <v>37</v>
      </c>
      <c r="D56" s="129"/>
      <c r="E56" s="129"/>
      <c r="F56" s="129"/>
      <c r="G56" s="129"/>
      <c r="H56" s="129"/>
      <c r="I56" s="129"/>
      <c r="J56" s="256"/>
      <c r="K56" s="254"/>
      <c r="L56" s="254"/>
      <c r="M56" s="254"/>
      <c r="N56" s="272">
        <v>14373</v>
      </c>
      <c r="O56" s="255"/>
      <c r="P56" s="256"/>
    </row>
    <row r="57" spans="1:16" s="130" customFormat="1" ht="9" customHeight="1">
      <c r="A57" s="124"/>
      <c r="B57" s="128"/>
      <c r="C57" s="156"/>
      <c r="D57" s="129"/>
      <c r="E57" s="129"/>
      <c r="F57" s="129"/>
      <c r="G57" s="129"/>
      <c r="H57" s="129"/>
      <c r="I57" s="129"/>
      <c r="J57" s="256"/>
      <c r="K57" s="254"/>
      <c r="L57" s="254"/>
      <c r="M57" s="254"/>
      <c r="N57" s="273"/>
      <c r="O57" s="255"/>
      <c r="P57" s="256"/>
    </row>
    <row r="58" spans="1:16" s="130" customFormat="1" ht="15.75" thickBot="1">
      <c r="A58" s="124"/>
      <c r="B58" s="128"/>
      <c r="C58" s="156" t="s">
        <v>80</v>
      </c>
      <c r="D58" s="129"/>
      <c r="E58" s="129"/>
      <c r="F58" s="129"/>
      <c r="G58" s="129"/>
      <c r="K58" s="254"/>
      <c r="L58" s="254"/>
      <c r="M58" s="254"/>
      <c r="N58" s="274">
        <v>12173</v>
      </c>
      <c r="O58" s="255"/>
      <c r="P58" s="256"/>
    </row>
    <row r="59" spans="1:16" s="130" customFormat="1" ht="6.75" customHeight="1">
      <c r="A59" s="124"/>
      <c r="B59" s="128"/>
      <c r="C59" s="156"/>
      <c r="D59" s="129"/>
      <c r="E59" s="129"/>
      <c r="F59" s="129"/>
      <c r="G59" s="129"/>
      <c r="K59" s="254"/>
      <c r="L59" s="254"/>
      <c r="M59" s="254"/>
      <c r="N59" s="273"/>
      <c r="O59" s="255"/>
      <c r="P59" s="256"/>
    </row>
    <row r="60" spans="1:16" s="130" customFormat="1" ht="3" customHeight="1">
      <c r="A60" s="124"/>
      <c r="B60" s="128"/>
      <c r="C60" s="156"/>
      <c r="D60" s="129"/>
      <c r="E60" s="129"/>
      <c r="F60" s="129"/>
      <c r="G60" s="129"/>
      <c r="H60" s="129"/>
      <c r="I60" s="129"/>
      <c r="J60" s="256"/>
      <c r="K60" s="254"/>
      <c r="L60" s="254"/>
      <c r="M60" s="254"/>
      <c r="N60" s="273"/>
      <c r="O60" s="255"/>
      <c r="P60" s="256"/>
    </row>
    <row r="61" spans="1:16" s="130" customFormat="1" ht="15.75" thickBot="1">
      <c r="A61" s="124"/>
      <c r="B61" s="128"/>
      <c r="C61" s="152" t="s">
        <v>38</v>
      </c>
      <c r="D61" s="131"/>
      <c r="E61" s="131"/>
      <c r="F61" s="131"/>
      <c r="G61" s="131"/>
      <c r="H61" s="131"/>
      <c r="I61" s="131"/>
      <c r="J61" s="256"/>
      <c r="K61" s="254"/>
      <c r="L61" s="254"/>
      <c r="M61" s="254"/>
      <c r="N61" s="274">
        <v>10909</v>
      </c>
      <c r="O61" s="255"/>
      <c r="P61" s="256"/>
    </row>
    <row r="62" spans="1:16" s="130" customFormat="1" ht="12" customHeight="1">
      <c r="A62" s="124"/>
      <c r="B62" s="128"/>
      <c r="D62" s="131"/>
      <c r="E62" s="131"/>
      <c r="F62" s="131"/>
      <c r="G62" s="131"/>
      <c r="H62" s="131"/>
      <c r="I62" s="131"/>
      <c r="J62" s="154"/>
      <c r="K62" s="142"/>
      <c r="L62" s="142"/>
      <c r="M62" s="142"/>
      <c r="N62" s="162"/>
      <c r="O62" s="150"/>
      <c r="P62" s="154"/>
    </row>
    <row r="63" spans="1:16" s="130" customFormat="1" ht="14.25" customHeight="1">
      <c r="A63" s="124" t="s">
        <v>76</v>
      </c>
      <c r="B63" s="128"/>
      <c r="C63" s="137" t="s">
        <v>77</v>
      </c>
      <c r="D63" s="131"/>
      <c r="E63" s="131"/>
      <c r="F63" s="131"/>
      <c r="G63" s="131"/>
      <c r="H63" s="131"/>
      <c r="I63" s="131"/>
      <c r="J63" s="154"/>
      <c r="K63" s="142"/>
      <c r="L63" s="142"/>
      <c r="M63" s="142"/>
      <c r="N63" s="162"/>
      <c r="O63" s="150"/>
      <c r="P63" s="154"/>
    </row>
    <row r="64" spans="1:16" s="163" customFormat="1" ht="21.75" customHeight="1">
      <c r="A64" s="283"/>
      <c r="C64" s="355" t="s">
        <v>180</v>
      </c>
      <c r="D64" s="356"/>
      <c r="E64" s="356"/>
      <c r="F64" s="356"/>
      <c r="G64" s="356"/>
      <c r="H64" s="356"/>
      <c r="I64" s="356"/>
      <c r="J64" s="356"/>
      <c r="K64" s="356"/>
      <c r="L64" s="356"/>
      <c r="M64" s="356"/>
      <c r="N64" s="356"/>
      <c r="O64" s="356"/>
      <c r="P64" s="356"/>
    </row>
    <row r="65" spans="1:16" s="163" customFormat="1" ht="51" customHeight="1" hidden="1">
      <c r="A65" s="233"/>
      <c r="C65" s="355"/>
      <c r="D65" s="356"/>
      <c r="E65" s="356"/>
      <c r="F65" s="356"/>
      <c r="G65" s="356"/>
      <c r="H65" s="356"/>
      <c r="I65" s="356"/>
      <c r="J65" s="356"/>
      <c r="K65" s="356"/>
      <c r="L65" s="356"/>
      <c r="M65" s="356"/>
      <c r="N65" s="356"/>
      <c r="O65" s="356"/>
      <c r="P65" s="356"/>
    </row>
    <row r="66" spans="1:16" s="163" customFormat="1" ht="30" customHeight="1" hidden="1">
      <c r="A66" s="233"/>
      <c r="C66" s="355"/>
      <c r="D66" s="356"/>
      <c r="E66" s="356"/>
      <c r="F66" s="356"/>
      <c r="G66" s="356"/>
      <c r="H66" s="356"/>
      <c r="I66" s="356"/>
      <c r="J66" s="356"/>
      <c r="K66" s="356"/>
      <c r="L66" s="356"/>
      <c r="M66" s="356"/>
      <c r="N66" s="356"/>
      <c r="O66" s="356"/>
      <c r="P66" s="356"/>
    </row>
    <row r="67" spans="1:16" s="130" customFormat="1" ht="21" customHeight="1" hidden="1">
      <c r="A67" s="233"/>
      <c r="B67" s="128"/>
      <c r="C67" s="164"/>
      <c r="D67" s="143"/>
      <c r="E67" s="143"/>
      <c r="F67" s="143"/>
      <c r="G67" s="143"/>
      <c r="H67" s="143"/>
      <c r="I67" s="143"/>
      <c r="J67" s="154"/>
      <c r="K67" s="238"/>
      <c r="L67" s="238"/>
      <c r="M67" s="238"/>
      <c r="N67" s="162"/>
      <c r="O67" s="162"/>
      <c r="P67" s="154"/>
    </row>
    <row r="68" spans="1:16" s="130" customFormat="1" ht="19.5" customHeight="1">
      <c r="A68" s="124" t="s">
        <v>78</v>
      </c>
      <c r="B68" s="128"/>
      <c r="C68" s="137" t="s">
        <v>81</v>
      </c>
      <c r="D68" s="131"/>
      <c r="E68" s="131"/>
      <c r="F68" s="131"/>
      <c r="G68" s="131"/>
      <c r="H68" s="131"/>
      <c r="I68" s="131"/>
      <c r="J68" s="154"/>
      <c r="K68" s="142"/>
      <c r="L68" s="142"/>
      <c r="M68" s="142"/>
      <c r="N68" s="162"/>
      <c r="O68" s="150"/>
      <c r="P68" s="154"/>
    </row>
    <row r="69" spans="1:16" s="130" customFormat="1" ht="18.75" customHeight="1">
      <c r="A69" s="233"/>
      <c r="C69" s="355" t="s">
        <v>181</v>
      </c>
      <c r="D69" s="356"/>
      <c r="E69" s="356"/>
      <c r="F69" s="356"/>
      <c r="G69" s="356"/>
      <c r="H69" s="356"/>
      <c r="I69" s="356"/>
      <c r="J69" s="356"/>
      <c r="K69" s="356"/>
      <c r="L69" s="356"/>
      <c r="M69" s="356"/>
      <c r="N69" s="356"/>
      <c r="O69" s="356"/>
      <c r="P69" s="356"/>
    </row>
    <row r="70" spans="1:16" s="130" customFormat="1" ht="76.5" customHeight="1" hidden="1">
      <c r="A70" s="283"/>
      <c r="C70" s="355"/>
      <c r="D70" s="356"/>
      <c r="E70" s="356"/>
      <c r="F70" s="356"/>
      <c r="G70" s="356"/>
      <c r="H70" s="356"/>
      <c r="I70" s="356"/>
      <c r="J70" s="356"/>
      <c r="K70" s="356"/>
      <c r="L70" s="356"/>
      <c r="M70" s="356"/>
      <c r="N70" s="356"/>
      <c r="O70" s="356"/>
      <c r="P70" s="356"/>
    </row>
    <row r="71" spans="1:16" s="130" customFormat="1" ht="45.75" customHeight="1" hidden="1">
      <c r="A71" s="283"/>
      <c r="C71" s="355"/>
      <c r="D71" s="356"/>
      <c r="E71" s="356"/>
      <c r="F71" s="356"/>
      <c r="G71" s="356"/>
      <c r="H71" s="356"/>
      <c r="I71" s="356"/>
      <c r="J71" s="356"/>
      <c r="K71" s="356"/>
      <c r="L71" s="356"/>
      <c r="M71" s="356"/>
      <c r="N71" s="356"/>
      <c r="O71" s="356"/>
      <c r="P71" s="356"/>
    </row>
    <row r="72" spans="1:16" s="130" customFormat="1" ht="10.5" customHeight="1">
      <c r="A72" s="124"/>
      <c r="B72" s="128"/>
      <c r="C72" s="147"/>
      <c r="D72" s="131"/>
      <c r="E72" s="131"/>
      <c r="F72" s="131"/>
      <c r="G72" s="131"/>
      <c r="H72" s="131"/>
      <c r="I72" s="131"/>
      <c r="J72" s="154"/>
      <c r="K72" s="159"/>
      <c r="L72" s="159"/>
      <c r="M72" s="159"/>
      <c r="N72" s="162"/>
      <c r="O72" s="150"/>
      <c r="P72" s="154"/>
    </row>
    <row r="73" spans="1:16" s="130" customFormat="1" ht="15">
      <c r="A73" s="124" t="s">
        <v>82</v>
      </c>
      <c r="B73" s="128"/>
      <c r="C73" s="137" t="s">
        <v>83</v>
      </c>
      <c r="D73" s="131"/>
      <c r="E73" s="131"/>
      <c r="F73" s="131"/>
      <c r="G73" s="131"/>
      <c r="H73" s="131"/>
      <c r="I73" s="131"/>
      <c r="J73" s="154"/>
      <c r="K73" s="142"/>
      <c r="L73" s="142"/>
      <c r="M73" s="142"/>
      <c r="N73" s="162"/>
      <c r="O73" s="150"/>
      <c r="P73" s="154"/>
    </row>
    <row r="74" spans="1:16" s="130" customFormat="1" ht="90.75" customHeight="1">
      <c r="A74" s="124"/>
      <c r="B74" s="128"/>
      <c r="C74" s="355" t="s">
        <v>160</v>
      </c>
      <c r="D74" s="332"/>
      <c r="E74" s="332"/>
      <c r="F74" s="332"/>
      <c r="G74" s="332"/>
      <c r="H74" s="332"/>
      <c r="I74" s="332"/>
      <c r="J74" s="332"/>
      <c r="K74" s="332"/>
      <c r="L74" s="332"/>
      <c r="M74" s="332"/>
      <c r="N74" s="332"/>
      <c r="O74" s="332"/>
      <c r="P74" s="332"/>
    </row>
    <row r="75" spans="1:16" s="130" customFormat="1" ht="4.5" customHeight="1">
      <c r="A75" s="124"/>
      <c r="B75" s="128"/>
      <c r="C75" s="147"/>
      <c r="D75" s="131"/>
      <c r="E75" s="131"/>
      <c r="F75" s="131"/>
      <c r="G75" s="131"/>
      <c r="H75" s="131"/>
      <c r="I75" s="131"/>
      <c r="J75" s="154"/>
      <c r="K75" s="159"/>
      <c r="L75" s="159"/>
      <c r="M75" s="159"/>
      <c r="N75" s="162"/>
      <c r="O75" s="150"/>
      <c r="P75" s="154"/>
    </row>
    <row r="76" spans="1:16" s="116" customFormat="1" ht="15.75">
      <c r="A76" s="240" t="s">
        <v>84</v>
      </c>
      <c r="B76" s="117"/>
      <c r="C76" s="168" t="s">
        <v>85</v>
      </c>
      <c r="D76" s="169"/>
      <c r="E76" s="169"/>
      <c r="F76" s="169"/>
      <c r="G76" s="169"/>
      <c r="H76" s="169"/>
      <c r="I76" s="169"/>
      <c r="J76" s="170"/>
      <c r="K76" s="171"/>
      <c r="L76" s="171"/>
      <c r="M76" s="171"/>
      <c r="N76" s="172"/>
      <c r="O76" s="173"/>
      <c r="P76" s="170"/>
    </row>
    <row r="77" spans="1:16" s="116" customFormat="1" ht="48" customHeight="1">
      <c r="A77" s="240"/>
      <c r="B77" s="117"/>
      <c r="C77" s="348" t="s">
        <v>147</v>
      </c>
      <c r="D77" s="353"/>
      <c r="E77" s="353"/>
      <c r="F77" s="353"/>
      <c r="G77" s="353"/>
      <c r="H77" s="353"/>
      <c r="I77" s="353"/>
      <c r="J77" s="353"/>
      <c r="K77" s="353"/>
      <c r="L77" s="353"/>
      <c r="M77" s="353"/>
      <c r="N77" s="353"/>
      <c r="O77" s="353"/>
      <c r="P77" s="353"/>
    </row>
    <row r="78" spans="1:16" s="116" customFormat="1" ht="23.25" customHeight="1">
      <c r="A78" s="241" t="s">
        <v>86</v>
      </c>
      <c r="B78" s="174"/>
      <c r="C78" s="175" t="s">
        <v>108</v>
      </c>
      <c r="D78" s="169"/>
      <c r="E78" s="169"/>
      <c r="F78" s="169"/>
      <c r="G78" s="169"/>
      <c r="H78" s="169"/>
      <c r="I78" s="169"/>
      <c r="J78" s="170"/>
      <c r="K78" s="171"/>
      <c r="L78" s="171"/>
      <c r="M78" s="171"/>
      <c r="N78" s="172"/>
      <c r="O78" s="173"/>
      <c r="P78" s="170"/>
    </row>
    <row r="79" spans="1:16" s="116" customFormat="1" ht="3" customHeight="1">
      <c r="A79" s="241"/>
      <c r="B79" s="174"/>
      <c r="C79" s="175"/>
      <c r="D79" s="169"/>
      <c r="E79" s="169"/>
      <c r="F79" s="169"/>
      <c r="G79" s="169"/>
      <c r="H79" s="169"/>
      <c r="I79" s="169"/>
      <c r="J79" s="170"/>
      <c r="K79" s="171"/>
      <c r="L79" s="171"/>
      <c r="M79" s="171"/>
      <c r="N79" s="172"/>
      <c r="O79" s="173"/>
      <c r="P79" s="170"/>
    </row>
    <row r="80" spans="1:16" s="116" customFormat="1" ht="12.75" customHeight="1">
      <c r="A80" s="241"/>
      <c r="B80" s="174"/>
      <c r="C80" s="175"/>
      <c r="D80" s="169"/>
      <c r="E80" s="169"/>
      <c r="F80" s="169"/>
      <c r="G80" s="169"/>
      <c r="H80" s="169"/>
      <c r="I80" s="169"/>
      <c r="J80" s="170"/>
      <c r="K80" s="171"/>
      <c r="L80" s="171"/>
      <c r="M80" s="171"/>
      <c r="N80" s="293" t="s">
        <v>159</v>
      </c>
      <c r="O80" s="292"/>
      <c r="P80" s="292"/>
    </row>
    <row r="81" spans="1:16" s="116" customFormat="1" ht="14.25" customHeight="1">
      <c r="A81" s="241"/>
      <c r="B81" s="174"/>
      <c r="C81" s="176" t="s">
        <v>171</v>
      </c>
      <c r="D81" s="169"/>
      <c r="E81" s="169"/>
      <c r="F81" s="169"/>
      <c r="G81" s="169"/>
      <c r="H81" s="169"/>
      <c r="I81" s="169"/>
      <c r="J81" s="170"/>
      <c r="K81" s="171"/>
      <c r="L81" s="171"/>
      <c r="M81" s="171"/>
      <c r="N81" s="293"/>
      <c r="O81" s="292"/>
      <c r="P81" s="292"/>
    </row>
    <row r="82" spans="1:16" s="116" customFormat="1" ht="15.75">
      <c r="A82" s="177"/>
      <c r="B82" s="177"/>
      <c r="C82" s="178" t="s">
        <v>39</v>
      </c>
      <c r="D82" s="179"/>
      <c r="E82" s="179"/>
      <c r="F82" s="179"/>
      <c r="G82" s="179"/>
      <c r="H82" s="179"/>
      <c r="I82" s="179"/>
      <c r="J82" s="170"/>
      <c r="K82" s="171"/>
      <c r="L82" s="171"/>
      <c r="M82" s="171"/>
      <c r="N82" s="172"/>
      <c r="O82" s="173"/>
      <c r="P82" s="170"/>
    </row>
    <row r="83" spans="1:15" s="116" customFormat="1" ht="15.75">
      <c r="A83" s="240"/>
      <c r="B83" s="117"/>
      <c r="C83" s="180" t="s">
        <v>129</v>
      </c>
      <c r="D83" s="181"/>
      <c r="E83" s="181"/>
      <c r="F83" s="181"/>
      <c r="G83" s="181"/>
      <c r="H83" s="181"/>
      <c r="I83" s="181"/>
      <c r="K83" s="171"/>
      <c r="L83" s="171"/>
      <c r="M83" s="171"/>
      <c r="N83" s="252">
        <v>558000</v>
      </c>
      <c r="O83" s="173"/>
    </row>
    <row r="84" spans="1:15" s="116" customFormat="1" ht="15.75">
      <c r="A84" s="240"/>
      <c r="B84" s="117"/>
      <c r="C84" s="284" t="s">
        <v>156</v>
      </c>
      <c r="D84" s="181"/>
      <c r="E84" s="181"/>
      <c r="F84" s="181"/>
      <c r="G84" s="181"/>
      <c r="H84" s="181"/>
      <c r="I84" s="181"/>
      <c r="K84" s="171"/>
      <c r="L84" s="171"/>
      <c r="M84" s="171"/>
      <c r="N84" s="252">
        <v>23349</v>
      </c>
      <c r="O84" s="173"/>
    </row>
    <row r="85" spans="1:15" s="116" customFormat="1" ht="15.75">
      <c r="A85" s="240"/>
      <c r="B85" s="117"/>
      <c r="C85" s="180" t="s">
        <v>130</v>
      </c>
      <c r="D85" s="181"/>
      <c r="E85" s="181"/>
      <c r="F85" s="181"/>
      <c r="G85" s="181"/>
      <c r="H85" s="181"/>
      <c r="I85" s="181"/>
      <c r="K85" s="171"/>
      <c r="L85" s="171"/>
      <c r="M85" s="171"/>
      <c r="N85" s="266">
        <v>15122</v>
      </c>
      <c r="O85" s="173"/>
    </row>
    <row r="86" spans="1:15" s="116" customFormat="1" ht="15.75">
      <c r="A86" s="240"/>
      <c r="B86" s="117"/>
      <c r="C86" s="183"/>
      <c r="D86" s="181"/>
      <c r="E86" s="181"/>
      <c r="F86" s="181"/>
      <c r="G86" s="181"/>
      <c r="H86" s="181"/>
      <c r="I86" s="181"/>
      <c r="K86" s="171"/>
      <c r="L86" s="171"/>
      <c r="M86" s="171"/>
      <c r="N86" s="267">
        <v>596471</v>
      </c>
      <c r="O86" s="173"/>
    </row>
    <row r="87" spans="1:15" s="116" customFormat="1" ht="15.75">
      <c r="A87" s="240"/>
      <c r="B87" s="117"/>
      <c r="C87" s="180" t="s">
        <v>131</v>
      </c>
      <c r="D87" s="181"/>
      <c r="E87" s="181"/>
      <c r="F87" s="181"/>
      <c r="G87" s="181"/>
      <c r="H87" s="181"/>
      <c r="I87" s="181"/>
      <c r="K87" s="171"/>
      <c r="L87" s="171"/>
      <c r="M87" s="171"/>
      <c r="N87" s="268">
        <v>26839</v>
      </c>
      <c r="O87" s="173"/>
    </row>
    <row r="88" spans="1:15" s="116" customFormat="1" ht="16.5" thickBot="1">
      <c r="A88" s="240"/>
      <c r="B88" s="117"/>
      <c r="C88" s="183"/>
      <c r="D88" s="181"/>
      <c r="E88" s="181"/>
      <c r="F88" s="181"/>
      <c r="G88" s="181"/>
      <c r="H88" s="181"/>
      <c r="I88" s="181"/>
      <c r="K88" s="184"/>
      <c r="L88" s="184"/>
      <c r="M88" s="184"/>
      <c r="N88" s="269">
        <v>569632</v>
      </c>
      <c r="O88" s="173"/>
    </row>
    <row r="89" spans="1:15" s="116" customFormat="1" ht="2.25" customHeight="1">
      <c r="A89" s="240"/>
      <c r="B89" s="117"/>
      <c r="C89" s="183"/>
      <c r="D89" s="181"/>
      <c r="E89" s="181"/>
      <c r="F89" s="181"/>
      <c r="G89" s="181"/>
      <c r="H89" s="181"/>
      <c r="I89" s="181"/>
      <c r="K89" s="184"/>
      <c r="L89" s="184"/>
      <c r="M89" s="184"/>
      <c r="N89" s="267"/>
      <c r="O89" s="173"/>
    </row>
    <row r="90" spans="1:15" s="116" customFormat="1" ht="15.75">
      <c r="A90" s="240"/>
      <c r="B90" s="117"/>
      <c r="C90" s="183" t="s">
        <v>92</v>
      </c>
      <c r="D90" s="181"/>
      <c r="E90" s="181"/>
      <c r="F90" s="181"/>
      <c r="G90" s="181"/>
      <c r="H90" s="181"/>
      <c r="I90" s="181"/>
      <c r="K90" s="184"/>
      <c r="L90" s="184"/>
      <c r="M90" s="184"/>
      <c r="N90" s="267"/>
      <c r="O90" s="173"/>
    </row>
    <row r="91" spans="1:15" s="116" customFormat="1" ht="16.5" thickBot="1">
      <c r="A91" s="240"/>
      <c r="B91" s="117"/>
      <c r="C91" s="183" t="s">
        <v>132</v>
      </c>
      <c r="D91" s="181"/>
      <c r="E91" s="181"/>
      <c r="F91" s="181"/>
      <c r="G91" s="181"/>
      <c r="H91" s="181"/>
      <c r="I91" s="181"/>
      <c r="K91" s="184"/>
      <c r="L91" s="184"/>
      <c r="M91" s="184"/>
      <c r="N91" s="270">
        <v>881565</v>
      </c>
      <c r="O91" s="173"/>
    </row>
    <row r="92" spans="1:16" s="116" customFormat="1" ht="6" customHeight="1">
      <c r="A92" s="240"/>
      <c r="B92" s="117"/>
      <c r="C92" s="183"/>
      <c r="D92" s="181"/>
      <c r="E92" s="181"/>
      <c r="F92" s="181"/>
      <c r="G92" s="181"/>
      <c r="H92" s="181"/>
      <c r="I92" s="181"/>
      <c r="J92" s="182"/>
      <c r="K92" s="184"/>
      <c r="L92" s="184"/>
      <c r="M92" s="184"/>
      <c r="O92" s="173"/>
      <c r="P92" s="182"/>
    </row>
    <row r="93" spans="1:16" s="116" customFormat="1" ht="36.75" customHeight="1">
      <c r="A93" s="240"/>
      <c r="B93" s="117"/>
      <c r="C93" s="348" t="s">
        <v>179</v>
      </c>
      <c r="D93" s="349"/>
      <c r="E93" s="349"/>
      <c r="F93" s="349"/>
      <c r="G93" s="349"/>
      <c r="H93" s="349"/>
      <c r="I93" s="349"/>
      <c r="J93" s="349"/>
      <c r="K93" s="349"/>
      <c r="L93" s="349"/>
      <c r="M93" s="349"/>
      <c r="N93" s="349"/>
      <c r="O93" s="349"/>
      <c r="P93" s="349"/>
    </row>
    <row r="94" spans="1:16" s="188" customFormat="1" ht="11.25" customHeight="1">
      <c r="A94" s="240"/>
      <c r="B94" s="117"/>
      <c r="C94" s="185"/>
      <c r="D94" s="185"/>
      <c r="E94" s="185"/>
      <c r="F94" s="185"/>
      <c r="G94" s="185"/>
      <c r="H94" s="185"/>
      <c r="I94" s="185"/>
      <c r="J94" s="186"/>
      <c r="K94" s="184"/>
      <c r="L94" s="184"/>
      <c r="M94" s="184"/>
      <c r="N94" s="187"/>
      <c r="P94" s="186"/>
    </row>
    <row r="95" spans="1:16" s="188" customFormat="1" ht="15.75">
      <c r="A95" s="240" t="s">
        <v>87</v>
      </c>
      <c r="B95" s="117"/>
      <c r="C95" s="189" t="s">
        <v>149</v>
      </c>
      <c r="D95" s="185"/>
      <c r="E95" s="185"/>
      <c r="F95" s="185"/>
      <c r="G95" s="185"/>
      <c r="H95" s="185"/>
      <c r="I95" s="185"/>
      <c r="J95" s="186"/>
      <c r="K95" s="184"/>
      <c r="L95" s="184"/>
      <c r="M95" s="184"/>
      <c r="N95" s="187"/>
      <c r="P95" s="186"/>
    </row>
    <row r="96" spans="1:16" s="188" customFormat="1" ht="33" customHeight="1">
      <c r="A96" s="240"/>
      <c r="B96" s="117"/>
      <c r="C96" s="348" t="s">
        <v>183</v>
      </c>
      <c r="D96" s="349"/>
      <c r="E96" s="349"/>
      <c r="F96" s="349"/>
      <c r="G96" s="349"/>
      <c r="H96" s="349"/>
      <c r="I96" s="349"/>
      <c r="J96" s="349"/>
      <c r="K96" s="349"/>
      <c r="L96" s="349"/>
      <c r="M96" s="349"/>
      <c r="N96" s="349"/>
      <c r="O96" s="349"/>
      <c r="P96" s="349"/>
    </row>
    <row r="97" spans="1:16" s="188" customFormat="1" ht="5.25" customHeight="1">
      <c r="A97" s="240"/>
      <c r="B97" s="117"/>
      <c r="C97" s="185"/>
      <c r="D97" s="185"/>
      <c r="E97" s="185"/>
      <c r="F97" s="185"/>
      <c r="G97" s="185"/>
      <c r="H97" s="185"/>
      <c r="I97" s="185"/>
      <c r="J97" s="186"/>
      <c r="K97" s="184"/>
      <c r="L97" s="184"/>
      <c r="M97" s="184"/>
      <c r="N97" s="187"/>
      <c r="P97" s="186"/>
    </row>
    <row r="98" spans="1:16" s="188" customFormat="1" ht="15.75">
      <c r="A98" s="240" t="s">
        <v>88</v>
      </c>
      <c r="B98" s="117"/>
      <c r="C98" s="189" t="s">
        <v>102</v>
      </c>
      <c r="D98" s="185"/>
      <c r="E98" s="185"/>
      <c r="F98" s="185"/>
      <c r="G98" s="185"/>
      <c r="H98" s="185"/>
      <c r="I98" s="185"/>
      <c r="J98" s="186"/>
      <c r="K98" s="184"/>
      <c r="L98" s="184"/>
      <c r="M98" s="184"/>
      <c r="N98" s="187"/>
      <c r="P98" s="186"/>
    </row>
    <row r="99" spans="1:16" s="188" customFormat="1" ht="21" customHeight="1">
      <c r="A99" s="240"/>
      <c r="B99" s="117"/>
      <c r="C99" s="348" t="s">
        <v>172</v>
      </c>
      <c r="D99" s="353"/>
      <c r="E99" s="353"/>
      <c r="F99" s="353"/>
      <c r="G99" s="353"/>
      <c r="H99" s="353"/>
      <c r="I99" s="353"/>
      <c r="J99" s="353"/>
      <c r="K99" s="353"/>
      <c r="L99" s="353"/>
      <c r="M99" s="353"/>
      <c r="N99" s="353"/>
      <c r="O99" s="353"/>
      <c r="P99" s="353"/>
    </row>
    <row r="100" spans="1:16" s="188" customFormat="1" ht="9.75" customHeight="1">
      <c r="A100" s="240"/>
      <c r="B100" s="117"/>
      <c r="C100" s="185"/>
      <c r="D100" s="185"/>
      <c r="E100" s="185"/>
      <c r="F100" s="185"/>
      <c r="G100" s="185"/>
      <c r="H100" s="185"/>
      <c r="I100" s="185"/>
      <c r="J100" s="186"/>
      <c r="K100" s="184"/>
      <c r="L100" s="184"/>
      <c r="M100" s="184"/>
      <c r="N100" s="187"/>
      <c r="P100" s="186"/>
    </row>
    <row r="101" spans="1:16" s="188" customFormat="1" ht="15.75">
      <c r="A101" s="240" t="s">
        <v>89</v>
      </c>
      <c r="B101" s="117"/>
      <c r="C101" s="189" t="s">
        <v>90</v>
      </c>
      <c r="D101" s="185"/>
      <c r="E101" s="185"/>
      <c r="F101" s="185"/>
      <c r="G101" s="185"/>
      <c r="H101" s="185"/>
      <c r="I101" s="185"/>
      <c r="J101" s="186"/>
      <c r="K101" s="184"/>
      <c r="L101" s="184"/>
      <c r="M101" s="184"/>
      <c r="N101" s="187"/>
      <c r="P101" s="186"/>
    </row>
    <row r="102" spans="1:16" s="188" customFormat="1" ht="31.5" customHeight="1">
      <c r="A102" s="240"/>
      <c r="B102" s="117"/>
      <c r="C102" s="348" t="s">
        <v>184</v>
      </c>
      <c r="D102" s="349"/>
      <c r="E102" s="349"/>
      <c r="F102" s="349"/>
      <c r="G102" s="349"/>
      <c r="H102" s="349"/>
      <c r="I102" s="349"/>
      <c r="J102" s="349"/>
      <c r="K102" s="349"/>
      <c r="L102" s="349"/>
      <c r="M102" s="349"/>
      <c r="N102" s="349"/>
      <c r="O102" s="349"/>
      <c r="P102" s="349"/>
    </row>
    <row r="103" s="122" customFormat="1" ht="12.75" customHeight="1" hidden="1">
      <c r="A103" s="221"/>
    </row>
    <row r="104" s="116" customFormat="1" ht="9" customHeight="1">
      <c r="A104" s="242"/>
    </row>
    <row r="105" spans="1:16" ht="15.75">
      <c r="A105" s="243" t="s">
        <v>103</v>
      </c>
      <c r="C105" s="191" t="s">
        <v>104</v>
      </c>
      <c r="D105" s="192"/>
      <c r="E105" s="192"/>
      <c r="F105" s="192"/>
      <c r="G105" s="192"/>
      <c r="H105" s="192"/>
      <c r="I105" s="192"/>
      <c r="J105" s="170"/>
      <c r="K105" s="193"/>
      <c r="L105" s="193"/>
      <c r="M105" s="193"/>
      <c r="N105" s="172"/>
      <c r="O105" s="193"/>
      <c r="P105" s="170"/>
    </row>
    <row r="106" spans="1:16" ht="15.75">
      <c r="A106" s="243"/>
      <c r="C106" s="119" t="s">
        <v>142</v>
      </c>
      <c r="D106" s="119"/>
      <c r="E106" s="119"/>
      <c r="F106" s="119"/>
      <c r="G106" s="119"/>
      <c r="H106" s="119"/>
      <c r="I106" s="119"/>
      <c r="J106" s="186"/>
      <c r="K106" s="190"/>
      <c r="L106" s="190"/>
      <c r="M106" s="190"/>
      <c r="N106" s="182"/>
      <c r="O106" s="190"/>
      <c r="P106" s="186"/>
    </row>
    <row r="107" spans="1:16" ht="16.5" customHeight="1">
      <c r="A107" s="243"/>
      <c r="C107" s="119"/>
      <c r="D107" s="119"/>
      <c r="E107" s="119"/>
      <c r="F107" s="194"/>
      <c r="G107" s="194"/>
      <c r="H107" s="194"/>
      <c r="I107" s="119"/>
      <c r="J107" s="195" t="s">
        <v>195</v>
      </c>
      <c r="K107" s="196"/>
      <c r="L107" s="196"/>
      <c r="M107" s="196"/>
      <c r="N107" s="194"/>
      <c r="O107" s="196"/>
      <c r="P107" s="119"/>
    </row>
    <row r="108" spans="1:16" ht="30" customHeight="1">
      <c r="A108" s="243"/>
      <c r="C108" s="234"/>
      <c r="D108" s="197"/>
      <c r="E108" s="197"/>
      <c r="F108" s="198" t="s">
        <v>177</v>
      </c>
      <c r="G108" s="199"/>
      <c r="H108" s="199"/>
      <c r="I108" s="197"/>
      <c r="J108" s="200" t="s">
        <v>196</v>
      </c>
      <c r="K108" s="201"/>
      <c r="L108" s="201"/>
      <c r="M108" s="201"/>
      <c r="N108" s="200" t="s">
        <v>197</v>
      </c>
      <c r="O108" s="201"/>
      <c r="P108" s="119"/>
    </row>
    <row r="109" spans="1:16" ht="15.75">
      <c r="A109" s="243"/>
      <c r="C109" s="197"/>
      <c r="D109" s="197"/>
      <c r="E109" s="197"/>
      <c r="F109" s="202" t="s">
        <v>105</v>
      </c>
      <c r="G109" s="202"/>
      <c r="H109" s="202"/>
      <c r="I109" s="203"/>
      <c r="J109" s="202" t="s">
        <v>105</v>
      </c>
      <c r="K109" s="204"/>
      <c r="L109" s="204"/>
      <c r="M109" s="204"/>
      <c r="N109" s="202" t="s">
        <v>105</v>
      </c>
      <c r="O109" s="201"/>
      <c r="P109" s="119"/>
    </row>
    <row r="110" spans="1:16" ht="24.75" customHeight="1">
      <c r="A110" s="243"/>
      <c r="C110" s="119" t="s">
        <v>5</v>
      </c>
      <c r="D110" s="119"/>
      <c r="E110" s="119"/>
      <c r="F110" s="291">
        <v>46134</v>
      </c>
      <c r="G110" s="250"/>
      <c r="H110" s="250"/>
      <c r="I110" s="251"/>
      <c r="J110" s="291">
        <v>2607</v>
      </c>
      <c r="K110" s="251"/>
      <c r="L110" s="251"/>
      <c r="M110" s="251"/>
      <c r="N110" s="291">
        <v>1451625</v>
      </c>
      <c r="O110" s="207"/>
      <c r="P110" s="208"/>
    </row>
    <row r="111" spans="1:16" ht="15.75">
      <c r="A111" s="243"/>
      <c r="C111" s="119" t="s">
        <v>175</v>
      </c>
      <c r="D111" s="119"/>
      <c r="E111" s="119"/>
      <c r="F111" s="291">
        <v>2245</v>
      </c>
      <c r="G111" s="250"/>
      <c r="H111" s="250"/>
      <c r="I111" s="251"/>
      <c r="J111" s="291">
        <f>-7528-31211</f>
        <v>-38739</v>
      </c>
      <c r="K111" s="251"/>
      <c r="L111" s="251"/>
      <c r="M111" s="251"/>
      <c r="N111" s="291">
        <f>1278373-36511</f>
        <v>1241862</v>
      </c>
      <c r="O111" s="207"/>
      <c r="P111" s="208"/>
    </row>
    <row r="112" spans="1:16" ht="15.75">
      <c r="A112" s="243"/>
      <c r="C112" s="119" t="s">
        <v>174</v>
      </c>
      <c r="D112" s="119"/>
      <c r="E112" s="119"/>
      <c r="F112" s="291">
        <v>80964</v>
      </c>
      <c r="G112" s="250"/>
      <c r="H112" s="250"/>
      <c r="I112" s="251"/>
      <c r="J112" s="291">
        <v>24704</v>
      </c>
      <c r="K112" s="251"/>
      <c r="L112" s="251"/>
      <c r="M112" s="251"/>
      <c r="N112" s="291">
        <v>820415</v>
      </c>
      <c r="O112" s="207"/>
      <c r="P112" s="208"/>
    </row>
    <row r="113" spans="1:16" ht="15.75">
      <c r="A113" s="243"/>
      <c r="C113" s="119" t="s">
        <v>173</v>
      </c>
      <c r="D113" s="119"/>
      <c r="E113" s="119"/>
      <c r="F113" s="291">
        <v>74365</v>
      </c>
      <c r="G113" s="250"/>
      <c r="H113" s="250"/>
      <c r="I113" s="251"/>
      <c r="J113" s="291">
        <v>3274</v>
      </c>
      <c r="K113" s="251"/>
      <c r="L113" s="251"/>
      <c r="M113" s="251"/>
      <c r="N113" s="291">
        <v>387740</v>
      </c>
      <c r="O113" s="207"/>
      <c r="P113" s="208"/>
    </row>
    <row r="114" spans="1:16" ht="15.75">
      <c r="A114" s="243"/>
      <c r="C114" s="119" t="s">
        <v>176</v>
      </c>
      <c r="D114" s="119"/>
      <c r="E114" s="119"/>
      <c r="F114" s="291">
        <v>7750</v>
      </c>
      <c r="G114" s="250"/>
      <c r="H114" s="250"/>
      <c r="I114" s="251"/>
      <c r="J114" s="291">
        <v>-1753</v>
      </c>
      <c r="K114" s="251"/>
      <c r="L114" s="251"/>
      <c r="M114" s="251"/>
      <c r="N114" s="291">
        <v>63358</v>
      </c>
      <c r="O114" s="207"/>
      <c r="P114" s="208"/>
    </row>
    <row r="115" spans="1:16" ht="3" customHeight="1">
      <c r="A115" s="243"/>
      <c r="C115" s="119"/>
      <c r="D115" s="119"/>
      <c r="E115" s="119"/>
      <c r="F115" s="287"/>
      <c r="G115" s="250"/>
      <c r="H115" s="250"/>
      <c r="I115" s="251"/>
      <c r="J115" s="287"/>
      <c r="K115" s="251"/>
      <c r="L115" s="251"/>
      <c r="M115" s="251"/>
      <c r="N115" s="287"/>
      <c r="O115" s="207"/>
      <c r="P115" s="208"/>
    </row>
    <row r="116" spans="1:16" ht="17.25" customHeight="1" thickBot="1">
      <c r="A116" s="243"/>
      <c r="C116" s="119"/>
      <c r="D116" s="119"/>
      <c r="E116" s="119"/>
      <c r="F116" s="288">
        <f>SUM(F110:F115)</f>
        <v>211458</v>
      </c>
      <c r="G116" s="253"/>
      <c r="H116" s="253"/>
      <c r="I116" s="251"/>
      <c r="J116" s="288">
        <f>SUM(J110:J115)</f>
        <v>-9907</v>
      </c>
      <c r="K116" s="251"/>
      <c r="L116" s="251"/>
      <c r="M116" s="251"/>
      <c r="N116" s="288">
        <f>SUM(N110:N114)</f>
        <v>3965000</v>
      </c>
      <c r="O116" s="207"/>
      <c r="P116" s="208"/>
    </row>
    <row r="117" spans="1:16" ht="21.75" customHeight="1">
      <c r="A117" s="243"/>
      <c r="C117" s="119" t="s">
        <v>182</v>
      </c>
      <c r="D117" s="119"/>
      <c r="E117" s="119"/>
      <c r="F117" s="206"/>
      <c r="G117" s="206"/>
      <c r="H117" s="206"/>
      <c r="I117" s="206"/>
      <c r="J117" s="205"/>
      <c r="K117" s="206"/>
      <c r="L117" s="206"/>
      <c r="M117" s="206"/>
      <c r="N117" s="205"/>
      <c r="O117" s="207"/>
      <c r="P117" s="208"/>
    </row>
    <row r="118" spans="1:16" ht="9" customHeight="1">
      <c r="A118" s="243"/>
      <c r="C118" s="119"/>
      <c r="D118" s="119"/>
      <c r="E118" s="119"/>
      <c r="F118" s="206"/>
      <c r="G118" s="206"/>
      <c r="H118" s="206"/>
      <c r="I118" s="206"/>
      <c r="J118" s="205"/>
      <c r="K118" s="206"/>
      <c r="L118" s="206"/>
      <c r="M118" s="206"/>
      <c r="N118" s="205"/>
      <c r="O118" s="207"/>
      <c r="P118" s="208"/>
    </row>
    <row r="119" spans="1:16" ht="15.75">
      <c r="A119" s="244">
        <v>17</v>
      </c>
      <c r="B119" s="119"/>
      <c r="C119" s="210" t="s">
        <v>106</v>
      </c>
      <c r="D119" s="2"/>
      <c r="E119" s="2"/>
      <c r="F119" s="2"/>
      <c r="G119" s="2"/>
      <c r="H119" s="2"/>
      <c r="I119" s="2"/>
      <c r="J119" s="2"/>
      <c r="K119" s="207"/>
      <c r="L119" s="207"/>
      <c r="M119" s="207"/>
      <c r="N119" s="209"/>
      <c r="O119" s="207"/>
      <c r="P119" s="208"/>
    </row>
    <row r="120" spans="1:16" ht="148.5" customHeight="1">
      <c r="A120" s="245"/>
      <c r="B120" s="7"/>
      <c r="C120" s="359" t="s">
        <v>204</v>
      </c>
      <c r="D120" s="353"/>
      <c r="E120" s="353"/>
      <c r="F120" s="353"/>
      <c r="G120" s="353"/>
      <c r="H120" s="353"/>
      <c r="I120" s="353"/>
      <c r="J120" s="353"/>
      <c r="K120" s="353"/>
      <c r="L120" s="353"/>
      <c r="M120" s="353"/>
      <c r="N120" s="353"/>
      <c r="O120" s="353"/>
      <c r="P120" s="353"/>
    </row>
    <row r="121" spans="1:16" ht="5.25" customHeight="1">
      <c r="A121" s="245"/>
      <c r="B121" s="2"/>
      <c r="C121" s="2"/>
      <c r="D121" s="2"/>
      <c r="E121" s="2"/>
      <c r="F121" s="2"/>
      <c r="G121" s="2"/>
      <c r="H121" s="2"/>
      <c r="I121" s="2"/>
      <c r="J121" s="2"/>
      <c r="K121" s="206"/>
      <c r="L121" s="206"/>
      <c r="M121" s="206"/>
      <c r="N121" s="205"/>
      <c r="O121" s="206"/>
      <c r="P121" s="211"/>
    </row>
    <row r="122" spans="1:16" ht="15.75">
      <c r="A122" s="246">
        <v>18</v>
      </c>
      <c r="B122" s="119"/>
      <c r="C122" s="210" t="s">
        <v>40</v>
      </c>
      <c r="D122" s="2"/>
      <c r="E122" s="2"/>
      <c r="F122" s="2"/>
      <c r="G122" s="2"/>
      <c r="H122" s="2"/>
      <c r="I122" s="2"/>
      <c r="J122" s="2"/>
      <c r="K122" s="207"/>
      <c r="L122" s="207"/>
      <c r="M122" s="207"/>
      <c r="N122" s="209"/>
      <c r="O122" s="207"/>
      <c r="P122" s="208"/>
    </row>
    <row r="123" spans="1:16" ht="4.5" customHeight="1">
      <c r="A123" s="244"/>
      <c r="B123" s="212"/>
      <c r="C123" s="212"/>
      <c r="D123" s="212"/>
      <c r="E123" s="212"/>
      <c r="F123" s="212"/>
      <c r="G123" s="212"/>
      <c r="H123" s="212"/>
      <c r="I123" s="212"/>
      <c r="J123" s="212"/>
      <c r="K123" s="207"/>
      <c r="L123" s="207"/>
      <c r="M123" s="207"/>
      <c r="N123" s="209"/>
      <c r="O123" s="207"/>
      <c r="P123" s="208"/>
    </row>
    <row r="124" spans="1:16" ht="148.5" customHeight="1">
      <c r="A124" s="244"/>
      <c r="B124" s="212"/>
      <c r="C124" s="348" t="s">
        <v>205</v>
      </c>
      <c r="D124" s="349"/>
      <c r="E124" s="349"/>
      <c r="F124" s="349"/>
      <c r="G124" s="349"/>
      <c r="H124" s="349"/>
      <c r="I124" s="349"/>
      <c r="J124" s="349"/>
      <c r="K124" s="349"/>
      <c r="L124" s="349"/>
      <c r="M124" s="349"/>
      <c r="N124" s="349"/>
      <c r="O124" s="349"/>
      <c r="P124" s="349"/>
    </row>
    <row r="125" spans="1:16" ht="10.5" customHeight="1" hidden="1">
      <c r="A125" s="244"/>
      <c r="B125" s="212"/>
      <c r="C125" s="212"/>
      <c r="D125" s="212"/>
      <c r="E125" s="212"/>
      <c r="F125" s="212"/>
      <c r="G125" s="212"/>
      <c r="H125" s="212"/>
      <c r="I125" s="212"/>
      <c r="J125" s="212"/>
      <c r="K125" s="213"/>
      <c r="L125" s="213"/>
      <c r="M125" s="213"/>
      <c r="N125" s="209"/>
      <c r="O125" s="213"/>
      <c r="P125" s="208"/>
    </row>
    <row r="126" spans="1:16" ht="19.5" customHeight="1">
      <c r="A126" s="246">
        <v>19</v>
      </c>
      <c r="B126" s="119"/>
      <c r="C126" s="214" t="s">
        <v>143</v>
      </c>
      <c r="D126" s="12"/>
      <c r="E126" s="12"/>
      <c r="F126" s="12"/>
      <c r="G126" s="12"/>
      <c r="H126" s="12"/>
      <c r="I126" s="12"/>
      <c r="J126" s="12"/>
      <c r="K126" s="207"/>
      <c r="L126" s="207"/>
      <c r="M126" s="207"/>
      <c r="N126" s="209"/>
      <c r="O126" s="207"/>
      <c r="P126" s="208"/>
    </row>
    <row r="127" spans="1:16" ht="146.25" customHeight="1">
      <c r="A127" s="244"/>
      <c r="B127" s="119"/>
      <c r="C127" s="348" t="s">
        <v>206</v>
      </c>
      <c r="D127" s="353"/>
      <c r="E127" s="353"/>
      <c r="F127" s="353"/>
      <c r="G127" s="353"/>
      <c r="H127" s="353"/>
      <c r="I127" s="353"/>
      <c r="J127" s="353"/>
      <c r="K127" s="353"/>
      <c r="L127" s="353"/>
      <c r="M127" s="353"/>
      <c r="N127" s="353"/>
      <c r="O127" s="353"/>
      <c r="P127" s="353"/>
    </row>
    <row r="128" spans="1:16" ht="9" customHeight="1">
      <c r="A128" s="244"/>
      <c r="B128" s="215"/>
      <c r="C128" s="351"/>
      <c r="D128" s="352"/>
      <c r="E128" s="352"/>
      <c r="F128" s="352"/>
      <c r="G128" s="352"/>
      <c r="H128" s="352"/>
      <c r="I128" s="352"/>
      <c r="J128" s="352"/>
      <c r="K128" s="352"/>
      <c r="L128" s="352"/>
      <c r="M128" s="352"/>
      <c r="N128" s="352"/>
      <c r="O128" s="352"/>
      <c r="P128" s="352"/>
    </row>
    <row r="129" spans="1:16" ht="23.25" customHeight="1">
      <c r="A129" s="244">
        <v>20</v>
      </c>
      <c r="B129" s="119"/>
      <c r="C129" s="214" t="s">
        <v>91</v>
      </c>
      <c r="D129" s="215"/>
      <c r="E129" s="215"/>
      <c r="F129" s="215"/>
      <c r="G129" s="215"/>
      <c r="H129" s="215"/>
      <c r="I129" s="215"/>
      <c r="J129" s="215"/>
      <c r="K129" s="207"/>
      <c r="L129" s="207"/>
      <c r="M129" s="207"/>
      <c r="N129" s="209"/>
      <c r="O129" s="207"/>
      <c r="P129" s="208"/>
    </row>
    <row r="130" spans="1:16" ht="15.75">
      <c r="A130" s="249" t="s">
        <v>136</v>
      </c>
      <c r="C130" s="216" t="s">
        <v>107</v>
      </c>
      <c r="D130" s="215"/>
      <c r="E130" s="215"/>
      <c r="F130" s="215"/>
      <c r="G130" s="215"/>
      <c r="H130" s="215"/>
      <c r="I130" s="215"/>
      <c r="J130" s="215"/>
      <c r="K130" s="207"/>
      <c r="L130" s="207"/>
      <c r="M130" s="207"/>
      <c r="N130" s="209"/>
      <c r="O130" s="207"/>
      <c r="P130" s="208"/>
    </row>
    <row r="131" spans="1:16" ht="15.75">
      <c r="A131" s="249" t="s">
        <v>137</v>
      </c>
      <c r="C131" s="216" t="s">
        <v>107</v>
      </c>
      <c r="D131" s="215"/>
      <c r="E131" s="215"/>
      <c r="F131" s="215"/>
      <c r="G131" s="215"/>
      <c r="H131" s="215"/>
      <c r="I131" s="215"/>
      <c r="J131" s="215"/>
      <c r="K131" s="207"/>
      <c r="L131" s="207"/>
      <c r="M131" s="207"/>
      <c r="N131" s="209"/>
      <c r="O131" s="207"/>
      <c r="P131" s="208"/>
    </row>
    <row r="132" spans="1:16" ht="9" customHeight="1">
      <c r="A132" s="217"/>
      <c r="B132" s="218"/>
      <c r="C132" s="218"/>
      <c r="D132" s="186"/>
      <c r="E132" s="186"/>
      <c r="F132" s="219"/>
      <c r="G132" s="219"/>
      <c r="H132" s="219"/>
      <c r="I132" s="219"/>
      <c r="J132" s="182"/>
      <c r="K132" s="207"/>
      <c r="L132" s="207"/>
      <c r="M132" s="207"/>
      <c r="N132" s="209"/>
      <c r="O132" s="207"/>
      <c r="P132" s="208"/>
    </row>
    <row r="133" spans="1:16" ht="15.75">
      <c r="A133" s="247" t="s">
        <v>97</v>
      </c>
      <c r="B133" s="119"/>
      <c r="C133" s="220" t="s">
        <v>12</v>
      </c>
      <c r="D133" s="170"/>
      <c r="E133" s="170"/>
      <c r="F133" s="219"/>
      <c r="G133" s="219"/>
      <c r="H133" s="219"/>
      <c r="I133" s="219"/>
      <c r="J133" s="172"/>
      <c r="K133" s="207"/>
      <c r="L133" s="207"/>
      <c r="M133" s="207"/>
      <c r="N133" s="209"/>
      <c r="O133" s="207"/>
      <c r="P133" s="208"/>
    </row>
    <row r="134" spans="1:16" ht="7.5" customHeight="1">
      <c r="A134" s="247"/>
      <c r="B134" s="119"/>
      <c r="C134" s="220"/>
      <c r="D134" s="170"/>
      <c r="E134" s="170"/>
      <c r="F134" s="219"/>
      <c r="G134" s="219"/>
      <c r="H134" s="219"/>
      <c r="I134" s="219"/>
      <c r="J134" s="172"/>
      <c r="K134" s="207"/>
      <c r="L134" s="207"/>
      <c r="M134" s="207"/>
      <c r="N134" s="209"/>
      <c r="O134" s="207"/>
      <c r="P134" s="208"/>
    </row>
    <row r="135" spans="1:16" ht="15.75">
      <c r="A135" s="247"/>
      <c r="B135" s="119"/>
      <c r="C135" s="290" t="s">
        <v>198</v>
      </c>
      <c r="D135" s="1"/>
      <c r="E135" s="1"/>
      <c r="F135" s="1"/>
      <c r="G135" s="1"/>
      <c r="H135" s="1"/>
      <c r="I135" s="1"/>
      <c r="J135" s="1"/>
      <c r="K135" s="1"/>
      <c r="L135" s="1"/>
      <c r="M135" s="1"/>
      <c r="N135" s="1"/>
      <c r="O135" s="1"/>
      <c r="P135" s="1"/>
    </row>
    <row r="136" spans="1:16" ht="8.25" customHeight="1">
      <c r="A136" s="247"/>
      <c r="B136" s="119"/>
      <c r="C136" s="350"/>
      <c r="D136" s="350"/>
      <c r="E136" s="350"/>
      <c r="F136" s="350"/>
      <c r="G136" s="350"/>
      <c r="H136" s="350"/>
      <c r="I136" s="350"/>
      <c r="J136" s="350"/>
      <c r="K136" s="350"/>
      <c r="L136" s="350"/>
      <c r="M136" s="350"/>
      <c r="N136" s="350"/>
      <c r="O136" s="350"/>
      <c r="P136" s="350"/>
    </row>
    <row r="137" spans="1:16" ht="15.75">
      <c r="A137" s="243"/>
      <c r="C137" s="119"/>
      <c r="D137" s="119"/>
      <c r="E137" s="119"/>
      <c r="F137" s="207"/>
      <c r="G137" s="207"/>
      <c r="H137" s="207"/>
      <c r="I137" s="207"/>
      <c r="J137" s="208"/>
      <c r="K137" s="207"/>
      <c r="L137" s="207"/>
      <c r="M137" s="207"/>
      <c r="N137" s="209"/>
      <c r="O137" s="207"/>
      <c r="P137" s="208"/>
    </row>
    <row r="138" spans="1:16" ht="15.75">
      <c r="A138" s="243"/>
      <c r="C138" s="119"/>
      <c r="D138" s="119"/>
      <c r="E138" s="119"/>
      <c r="F138" s="207"/>
      <c r="G138" s="207"/>
      <c r="H138" s="207"/>
      <c r="I138" s="207"/>
      <c r="J138" s="208"/>
      <c r="K138" s="207"/>
      <c r="L138" s="207"/>
      <c r="M138" s="207"/>
      <c r="N138" s="209"/>
      <c r="O138" s="207"/>
      <c r="P138" s="208"/>
    </row>
    <row r="139" spans="1:16" ht="15.75">
      <c r="A139" s="243"/>
      <c r="C139" s="119"/>
      <c r="D139" s="119"/>
      <c r="E139" s="119"/>
      <c r="F139" s="207"/>
      <c r="G139" s="207"/>
      <c r="H139" s="207"/>
      <c r="I139" s="207"/>
      <c r="J139" s="208"/>
      <c r="K139" s="207"/>
      <c r="L139" s="207"/>
      <c r="M139" s="207"/>
      <c r="N139" s="209"/>
      <c r="O139" s="207"/>
      <c r="P139" s="208"/>
    </row>
    <row r="140" spans="1:16" ht="15.75">
      <c r="A140" s="243"/>
      <c r="C140" s="119"/>
      <c r="D140" s="119"/>
      <c r="E140" s="119"/>
      <c r="F140" s="207"/>
      <c r="G140" s="207"/>
      <c r="H140" s="207"/>
      <c r="I140" s="207"/>
      <c r="J140" s="208"/>
      <c r="K140" s="207"/>
      <c r="L140" s="207"/>
      <c r="M140" s="207"/>
      <c r="N140" s="209"/>
      <c r="O140" s="207"/>
      <c r="P140" s="208"/>
    </row>
    <row r="141" spans="1:16" ht="15.75">
      <c r="A141" s="243"/>
      <c r="C141" s="119"/>
      <c r="D141" s="119"/>
      <c r="E141" s="119"/>
      <c r="F141" s="119"/>
      <c r="G141" s="119"/>
      <c r="H141" s="119"/>
      <c r="I141" s="119"/>
      <c r="J141" s="221"/>
      <c r="K141" s="119"/>
      <c r="L141" s="119"/>
      <c r="M141" s="119"/>
      <c r="N141" s="122"/>
      <c r="O141" s="119"/>
      <c r="P141" s="221"/>
    </row>
    <row r="142" spans="1:16" ht="15.75">
      <c r="A142" s="243"/>
      <c r="C142" s="119"/>
      <c r="D142" s="119"/>
      <c r="E142" s="119"/>
      <c r="F142" s="119"/>
      <c r="G142" s="119"/>
      <c r="H142" s="119"/>
      <c r="I142" s="119"/>
      <c r="J142" s="221"/>
      <c r="K142" s="119"/>
      <c r="L142" s="119"/>
      <c r="M142" s="119"/>
      <c r="N142" s="122"/>
      <c r="O142" s="119"/>
      <c r="P142" s="221"/>
    </row>
    <row r="143" spans="1:16" ht="15.75">
      <c r="A143" s="243"/>
      <c r="C143" s="119"/>
      <c r="D143" s="119"/>
      <c r="E143" s="119"/>
      <c r="F143" s="119"/>
      <c r="G143" s="119"/>
      <c r="H143" s="119"/>
      <c r="I143" s="119"/>
      <c r="J143" s="221"/>
      <c r="K143" s="119"/>
      <c r="L143" s="119"/>
      <c r="M143" s="119"/>
      <c r="N143" s="122"/>
      <c r="O143" s="119"/>
      <c r="P143" s="221"/>
    </row>
    <row r="144" spans="1:16" ht="15.75">
      <c r="A144" s="243"/>
      <c r="C144" s="119"/>
      <c r="D144" s="119"/>
      <c r="E144" s="119"/>
      <c r="F144" s="119"/>
      <c r="G144" s="119"/>
      <c r="H144" s="119"/>
      <c r="I144" s="119"/>
      <c r="J144" s="221"/>
      <c r="K144" s="119"/>
      <c r="L144" s="119"/>
      <c r="M144" s="119"/>
      <c r="N144" s="122"/>
      <c r="O144" s="119"/>
      <c r="P144" s="221"/>
    </row>
    <row r="145" spans="1:16" ht="15.75">
      <c r="A145" s="243"/>
      <c r="C145" s="119"/>
      <c r="D145" s="119"/>
      <c r="E145" s="119"/>
      <c r="F145" s="119"/>
      <c r="G145" s="119"/>
      <c r="H145" s="119"/>
      <c r="I145" s="119"/>
      <c r="J145" s="221"/>
      <c r="K145" s="119"/>
      <c r="L145" s="119"/>
      <c r="M145" s="119"/>
      <c r="N145" s="122"/>
      <c r="O145" s="119"/>
      <c r="P145" s="221"/>
    </row>
    <row r="146" spans="1:16" ht="15.75">
      <c r="A146" s="243"/>
      <c r="C146" s="119"/>
      <c r="D146" s="119"/>
      <c r="E146" s="119"/>
      <c r="F146" s="119"/>
      <c r="G146" s="119"/>
      <c r="H146" s="119"/>
      <c r="I146" s="119"/>
      <c r="J146" s="221"/>
      <c r="K146" s="119"/>
      <c r="L146" s="119"/>
      <c r="M146" s="119"/>
      <c r="N146" s="122"/>
      <c r="O146" s="119"/>
      <c r="P146" s="221"/>
    </row>
    <row r="147" spans="1:16" ht="15.75">
      <c r="A147" s="243"/>
      <c r="C147" s="119"/>
      <c r="D147" s="119"/>
      <c r="E147" s="119"/>
      <c r="F147" s="119"/>
      <c r="G147" s="119"/>
      <c r="H147" s="119"/>
      <c r="I147" s="119"/>
      <c r="J147" s="221"/>
      <c r="K147" s="119"/>
      <c r="L147" s="119"/>
      <c r="M147" s="119"/>
      <c r="N147" s="122"/>
      <c r="O147" s="119"/>
      <c r="P147" s="221"/>
    </row>
    <row r="148" spans="1:16" ht="15.75">
      <c r="A148" s="243"/>
      <c r="C148" s="119"/>
      <c r="D148" s="119"/>
      <c r="E148" s="119"/>
      <c r="F148" s="119"/>
      <c r="G148" s="119"/>
      <c r="H148" s="119"/>
      <c r="I148" s="119"/>
      <c r="J148" s="221"/>
      <c r="K148" s="119"/>
      <c r="L148" s="119"/>
      <c r="M148" s="119"/>
      <c r="N148" s="122"/>
      <c r="O148" s="119"/>
      <c r="P148" s="221"/>
    </row>
    <row r="149" spans="1:16" s="166" customFormat="1" ht="15">
      <c r="A149" s="248"/>
      <c r="B149" s="165"/>
      <c r="J149" s="167"/>
      <c r="N149" s="164"/>
      <c r="P149" s="167"/>
    </row>
    <row r="150" spans="1:16" s="166" customFormat="1" ht="15">
      <c r="A150" s="248"/>
      <c r="B150" s="165"/>
      <c r="J150" s="167"/>
      <c r="N150" s="164"/>
      <c r="P150" s="167"/>
    </row>
    <row r="151" spans="1:16" s="166" customFormat="1" ht="15">
      <c r="A151" s="248"/>
      <c r="B151" s="165"/>
      <c r="J151" s="167"/>
      <c r="N151" s="164"/>
      <c r="P151" s="167"/>
    </row>
    <row r="152" spans="1:16" s="166" customFormat="1" ht="15">
      <c r="A152" s="248"/>
      <c r="B152" s="165"/>
      <c r="J152" s="167"/>
      <c r="N152" s="164"/>
      <c r="P152" s="167"/>
    </row>
    <row r="153" spans="1:16" s="166" customFormat="1" ht="15">
      <c r="A153" s="248"/>
      <c r="B153" s="165"/>
      <c r="J153" s="167"/>
      <c r="N153" s="164"/>
      <c r="P153" s="167"/>
    </row>
    <row r="154" spans="1:16" s="166" customFormat="1" ht="15">
      <c r="A154" s="248"/>
      <c r="B154" s="165"/>
      <c r="J154" s="167"/>
      <c r="N154" s="164"/>
      <c r="P154" s="167"/>
    </row>
    <row r="155" spans="1:16" s="166" customFormat="1" ht="15">
      <c r="A155" s="248"/>
      <c r="B155" s="165"/>
      <c r="J155" s="167"/>
      <c r="N155" s="164"/>
      <c r="P155" s="167"/>
    </row>
    <row r="156" spans="1:16" s="166" customFormat="1" ht="15">
      <c r="A156" s="248"/>
      <c r="B156" s="165"/>
      <c r="J156" s="167"/>
      <c r="N156" s="164"/>
      <c r="P156" s="167"/>
    </row>
    <row r="157" spans="1:16" s="166" customFormat="1" ht="15">
      <c r="A157" s="248"/>
      <c r="B157" s="165"/>
      <c r="J157" s="167"/>
      <c r="N157" s="164"/>
      <c r="P157" s="167"/>
    </row>
    <row r="158" spans="1:16" s="166" customFormat="1" ht="15">
      <c r="A158" s="248"/>
      <c r="B158" s="165"/>
      <c r="J158" s="167"/>
      <c r="N158" s="164"/>
      <c r="P158" s="167"/>
    </row>
    <row r="159" spans="1:16" s="166" customFormat="1" ht="15">
      <c r="A159" s="248"/>
      <c r="B159" s="165"/>
      <c r="J159" s="167"/>
      <c r="N159" s="164"/>
      <c r="P159" s="167"/>
    </row>
    <row r="160" spans="1:16" s="166" customFormat="1" ht="15">
      <c r="A160" s="248"/>
      <c r="B160" s="165"/>
      <c r="J160" s="167"/>
      <c r="N160" s="164"/>
      <c r="P160" s="167"/>
    </row>
    <row r="161" spans="1:16" s="166" customFormat="1" ht="15">
      <c r="A161" s="248"/>
      <c r="B161" s="165"/>
      <c r="J161" s="167"/>
      <c r="N161" s="164"/>
      <c r="P161" s="167"/>
    </row>
    <row r="162" spans="1:16" s="166" customFormat="1" ht="15">
      <c r="A162" s="248"/>
      <c r="B162" s="165"/>
      <c r="J162" s="167"/>
      <c r="N162" s="164"/>
      <c r="P162" s="167"/>
    </row>
    <row r="163" spans="1:16" s="166" customFormat="1" ht="15">
      <c r="A163" s="248"/>
      <c r="B163" s="165"/>
      <c r="J163" s="167"/>
      <c r="N163" s="164"/>
      <c r="P163" s="167"/>
    </row>
    <row r="164" spans="1:16" s="166" customFormat="1" ht="15">
      <c r="A164" s="248"/>
      <c r="B164" s="165"/>
      <c r="J164" s="167"/>
      <c r="N164" s="164"/>
      <c r="P164" s="167"/>
    </row>
    <row r="165" spans="1:16" s="166" customFormat="1" ht="15">
      <c r="A165" s="248"/>
      <c r="B165" s="165"/>
      <c r="J165" s="167"/>
      <c r="N165" s="164"/>
      <c r="P165" s="167"/>
    </row>
    <row r="166" spans="1:16" s="166" customFormat="1" ht="15">
      <c r="A166" s="248"/>
      <c r="B166" s="165"/>
      <c r="J166" s="167"/>
      <c r="N166" s="164"/>
      <c r="P166" s="167"/>
    </row>
    <row r="167" spans="1:16" s="166" customFormat="1" ht="15">
      <c r="A167" s="248"/>
      <c r="B167" s="165"/>
      <c r="J167" s="167"/>
      <c r="N167" s="164"/>
      <c r="P167" s="167"/>
    </row>
    <row r="168" spans="1:16" s="166" customFormat="1" ht="15">
      <c r="A168" s="248"/>
      <c r="B168" s="165"/>
      <c r="J168" s="167"/>
      <c r="N168" s="164"/>
      <c r="P168" s="167"/>
    </row>
    <row r="169" spans="1:16" s="166" customFormat="1" ht="15">
      <c r="A169" s="248"/>
      <c r="B169" s="165"/>
      <c r="J169" s="167"/>
      <c r="N169" s="164"/>
      <c r="P169" s="167"/>
    </row>
    <row r="170" spans="1:16" s="166" customFormat="1" ht="15">
      <c r="A170" s="248"/>
      <c r="B170" s="165"/>
      <c r="J170" s="167"/>
      <c r="N170" s="164"/>
      <c r="P170" s="167"/>
    </row>
    <row r="171" spans="1:16" s="166" customFormat="1" ht="15">
      <c r="A171" s="248"/>
      <c r="B171" s="165"/>
      <c r="J171" s="167"/>
      <c r="N171" s="164"/>
      <c r="P171" s="167"/>
    </row>
    <row r="172" spans="1:16" s="166" customFormat="1" ht="15">
      <c r="A172" s="248"/>
      <c r="B172" s="165"/>
      <c r="J172" s="167"/>
      <c r="N172" s="164"/>
      <c r="P172" s="167"/>
    </row>
    <row r="173" spans="1:16" s="166" customFormat="1" ht="15">
      <c r="A173" s="248"/>
      <c r="B173" s="165"/>
      <c r="J173" s="167"/>
      <c r="N173" s="164"/>
      <c r="P173" s="167"/>
    </row>
    <row r="174" spans="1:16" s="166" customFormat="1" ht="15">
      <c r="A174" s="248"/>
      <c r="B174" s="165"/>
      <c r="J174" s="167"/>
      <c r="N174" s="164"/>
      <c r="P174" s="167"/>
    </row>
    <row r="175" spans="1:16" s="166" customFormat="1" ht="15">
      <c r="A175" s="248"/>
      <c r="B175" s="165"/>
      <c r="J175" s="167"/>
      <c r="N175" s="164"/>
      <c r="P175" s="167"/>
    </row>
    <row r="176" spans="1:16" s="166" customFormat="1" ht="15">
      <c r="A176" s="248"/>
      <c r="B176" s="165"/>
      <c r="J176" s="167"/>
      <c r="N176" s="164"/>
      <c r="P176" s="167"/>
    </row>
    <row r="177" spans="1:16" s="166" customFormat="1" ht="15">
      <c r="A177" s="248"/>
      <c r="B177" s="165"/>
      <c r="J177" s="167"/>
      <c r="N177" s="164"/>
      <c r="P177" s="167"/>
    </row>
    <row r="178" spans="1:16" s="166" customFormat="1" ht="15">
      <c r="A178" s="248"/>
      <c r="B178" s="165"/>
      <c r="J178" s="167"/>
      <c r="N178" s="164"/>
      <c r="P178" s="167"/>
    </row>
    <row r="179" spans="1:16" s="166" customFormat="1" ht="15">
      <c r="A179" s="248"/>
      <c r="B179" s="165"/>
      <c r="J179" s="167"/>
      <c r="N179" s="164"/>
      <c r="P179" s="167"/>
    </row>
    <row r="180" spans="1:16" s="166" customFormat="1" ht="15">
      <c r="A180" s="248"/>
      <c r="B180" s="165"/>
      <c r="J180" s="167"/>
      <c r="N180" s="164"/>
      <c r="P180" s="167"/>
    </row>
    <row r="181" spans="1:16" s="166" customFormat="1" ht="15">
      <c r="A181" s="248"/>
      <c r="B181" s="165"/>
      <c r="J181" s="167"/>
      <c r="N181" s="164"/>
      <c r="P181" s="167"/>
    </row>
    <row r="182" spans="1:16" s="166" customFormat="1" ht="15">
      <c r="A182" s="248"/>
      <c r="B182" s="165"/>
      <c r="J182" s="167"/>
      <c r="N182" s="164"/>
      <c r="P182" s="167"/>
    </row>
    <row r="183" spans="1:16" s="166" customFormat="1" ht="15">
      <c r="A183" s="248"/>
      <c r="B183" s="165"/>
      <c r="J183" s="167"/>
      <c r="N183" s="164"/>
      <c r="P183" s="167"/>
    </row>
    <row r="184" spans="1:16" s="166" customFormat="1" ht="15">
      <c r="A184" s="248"/>
      <c r="B184" s="165"/>
      <c r="J184" s="167"/>
      <c r="N184" s="164"/>
      <c r="P184" s="167"/>
    </row>
    <row r="185" spans="1:16" s="166" customFormat="1" ht="15">
      <c r="A185" s="248"/>
      <c r="B185" s="165"/>
      <c r="J185" s="167"/>
      <c r="N185" s="164"/>
      <c r="P185" s="167"/>
    </row>
    <row r="186" spans="1:16" s="166" customFormat="1" ht="15">
      <c r="A186" s="248"/>
      <c r="B186" s="165"/>
      <c r="J186" s="167"/>
      <c r="N186" s="164"/>
      <c r="P186" s="167"/>
    </row>
    <row r="187" spans="1:16" s="166" customFormat="1" ht="15">
      <c r="A187" s="248"/>
      <c r="B187" s="165"/>
      <c r="J187" s="167"/>
      <c r="N187" s="164"/>
      <c r="P187" s="167"/>
    </row>
    <row r="188" spans="1:16" s="166" customFormat="1" ht="15">
      <c r="A188" s="248"/>
      <c r="B188" s="165"/>
      <c r="J188" s="167"/>
      <c r="N188" s="164"/>
      <c r="P188" s="167"/>
    </row>
    <row r="189" spans="1:16" s="166" customFormat="1" ht="15">
      <c r="A189" s="248"/>
      <c r="B189" s="165"/>
      <c r="J189" s="167"/>
      <c r="N189" s="164"/>
      <c r="P189" s="167"/>
    </row>
    <row r="190" spans="1:16" s="166" customFormat="1" ht="15">
      <c r="A190" s="248"/>
      <c r="B190" s="165"/>
      <c r="J190" s="167"/>
      <c r="N190" s="164"/>
      <c r="P190" s="167"/>
    </row>
    <row r="191" spans="1:16" s="166" customFormat="1" ht="15">
      <c r="A191" s="248"/>
      <c r="B191" s="165"/>
      <c r="J191" s="167"/>
      <c r="N191" s="164"/>
      <c r="P191" s="167"/>
    </row>
    <row r="192" spans="1:16" s="166" customFormat="1" ht="15">
      <c r="A192" s="248"/>
      <c r="B192" s="165"/>
      <c r="J192" s="167"/>
      <c r="N192" s="164"/>
      <c r="P192" s="167"/>
    </row>
    <row r="193" spans="1:16" s="166" customFormat="1" ht="15">
      <c r="A193" s="248"/>
      <c r="B193" s="165"/>
      <c r="J193" s="167"/>
      <c r="N193" s="164"/>
      <c r="P193" s="167"/>
    </row>
    <row r="194" spans="1:16" s="166" customFormat="1" ht="15">
      <c r="A194" s="248"/>
      <c r="B194" s="165"/>
      <c r="J194" s="167"/>
      <c r="N194" s="164"/>
      <c r="P194" s="167"/>
    </row>
    <row r="195" spans="1:16" s="166" customFormat="1" ht="15">
      <c r="A195" s="248"/>
      <c r="B195" s="165"/>
      <c r="J195" s="167"/>
      <c r="N195" s="164"/>
      <c r="P195" s="167"/>
    </row>
    <row r="196" spans="1:16" s="166" customFormat="1" ht="15">
      <c r="A196" s="248"/>
      <c r="B196" s="165"/>
      <c r="J196" s="167"/>
      <c r="N196" s="164"/>
      <c r="P196" s="167"/>
    </row>
    <row r="197" spans="1:16" s="166" customFormat="1" ht="15">
      <c r="A197" s="248"/>
      <c r="B197" s="165"/>
      <c r="J197" s="167"/>
      <c r="N197" s="164"/>
      <c r="P197" s="167"/>
    </row>
    <row r="198" spans="1:16" s="166" customFormat="1" ht="15">
      <c r="A198" s="248"/>
      <c r="B198" s="165"/>
      <c r="J198" s="167"/>
      <c r="N198" s="164"/>
      <c r="P198" s="167"/>
    </row>
    <row r="199" spans="1:16" s="166" customFormat="1" ht="15">
      <c r="A199" s="248"/>
      <c r="B199" s="165"/>
      <c r="J199" s="167"/>
      <c r="N199" s="164"/>
      <c r="P199" s="167"/>
    </row>
    <row r="200" spans="1:16" s="166" customFormat="1" ht="15">
      <c r="A200" s="248"/>
      <c r="B200" s="165"/>
      <c r="J200" s="167"/>
      <c r="N200" s="164"/>
      <c r="P200" s="167"/>
    </row>
    <row r="201" spans="1:16" s="166" customFormat="1" ht="15">
      <c r="A201" s="248"/>
      <c r="B201" s="165"/>
      <c r="J201" s="167"/>
      <c r="N201" s="164"/>
      <c r="P201" s="167"/>
    </row>
    <row r="202" spans="1:16" s="166" customFormat="1" ht="15">
      <c r="A202" s="248"/>
      <c r="B202" s="165"/>
      <c r="J202" s="167"/>
      <c r="N202" s="164"/>
      <c r="P202" s="167"/>
    </row>
    <row r="203" spans="1:16" s="166" customFormat="1" ht="15">
      <c r="A203" s="248"/>
      <c r="B203" s="165"/>
      <c r="J203" s="167"/>
      <c r="N203" s="164"/>
      <c r="P203" s="167"/>
    </row>
    <row r="204" spans="1:16" s="166" customFormat="1" ht="15">
      <c r="A204" s="248"/>
      <c r="B204" s="165"/>
      <c r="J204" s="167"/>
      <c r="N204" s="164"/>
      <c r="P204" s="167"/>
    </row>
    <row r="205" spans="1:16" s="166" customFormat="1" ht="15">
      <c r="A205" s="248"/>
      <c r="B205" s="165"/>
      <c r="J205" s="167"/>
      <c r="N205" s="164"/>
      <c r="P205" s="167"/>
    </row>
    <row r="206" spans="1:16" s="166" customFormat="1" ht="15">
      <c r="A206" s="248"/>
      <c r="B206" s="165"/>
      <c r="J206" s="167"/>
      <c r="N206" s="164"/>
      <c r="P206" s="167"/>
    </row>
    <row r="207" spans="1:16" s="166" customFormat="1" ht="15">
      <c r="A207" s="248"/>
      <c r="B207" s="165"/>
      <c r="J207" s="167"/>
      <c r="N207" s="164"/>
      <c r="P207" s="167"/>
    </row>
    <row r="208" spans="1:16" s="166" customFormat="1" ht="15">
      <c r="A208" s="248"/>
      <c r="B208" s="165"/>
      <c r="J208" s="167"/>
      <c r="N208" s="164"/>
      <c r="P208" s="167"/>
    </row>
    <row r="209" spans="1:16" s="166" customFormat="1" ht="15">
      <c r="A209" s="248"/>
      <c r="B209" s="165"/>
      <c r="J209" s="167"/>
      <c r="N209" s="164"/>
      <c r="P209" s="167"/>
    </row>
    <row r="210" spans="1:16" s="166" customFormat="1" ht="15">
      <c r="A210" s="248"/>
      <c r="B210" s="165"/>
      <c r="J210" s="167"/>
      <c r="N210" s="164"/>
      <c r="P210" s="167"/>
    </row>
    <row r="211" spans="1:16" s="166" customFormat="1" ht="15">
      <c r="A211" s="248"/>
      <c r="B211" s="165"/>
      <c r="J211" s="167"/>
      <c r="N211" s="164"/>
      <c r="P211" s="167"/>
    </row>
    <row r="212" spans="1:16" s="166" customFormat="1" ht="15">
      <c r="A212" s="248"/>
      <c r="B212" s="165"/>
      <c r="J212" s="167"/>
      <c r="N212" s="164"/>
      <c r="P212" s="167"/>
    </row>
    <row r="213" spans="1:16" s="166" customFormat="1" ht="15">
      <c r="A213" s="248"/>
      <c r="B213" s="165"/>
      <c r="J213" s="167"/>
      <c r="N213" s="164"/>
      <c r="P213" s="167"/>
    </row>
    <row r="214" spans="1:16" s="166" customFormat="1" ht="15">
      <c r="A214" s="248"/>
      <c r="B214" s="165"/>
      <c r="J214" s="167"/>
      <c r="N214" s="164"/>
      <c r="P214" s="167"/>
    </row>
    <row r="215" spans="1:16" s="166" customFormat="1" ht="15">
      <c r="A215" s="248"/>
      <c r="B215" s="165"/>
      <c r="J215" s="167"/>
      <c r="N215" s="164"/>
      <c r="P215" s="167"/>
    </row>
    <row r="216" spans="1:16" s="166" customFormat="1" ht="15">
      <c r="A216" s="248"/>
      <c r="B216" s="165"/>
      <c r="J216" s="167"/>
      <c r="N216" s="164"/>
      <c r="P216" s="167"/>
    </row>
    <row r="217" spans="1:16" s="166" customFormat="1" ht="15">
      <c r="A217" s="248"/>
      <c r="B217" s="165"/>
      <c r="J217" s="167"/>
      <c r="N217" s="164"/>
      <c r="P217" s="167"/>
    </row>
    <row r="218" spans="1:16" s="166" customFormat="1" ht="15">
      <c r="A218" s="248"/>
      <c r="B218" s="165"/>
      <c r="J218" s="167"/>
      <c r="N218" s="164"/>
      <c r="P218" s="167"/>
    </row>
    <row r="219" spans="1:16" s="166" customFormat="1" ht="15">
      <c r="A219" s="248"/>
      <c r="B219" s="165"/>
      <c r="J219" s="167"/>
      <c r="N219" s="164"/>
      <c r="P219" s="167"/>
    </row>
    <row r="220" spans="1:16" s="166" customFormat="1" ht="15">
      <c r="A220" s="248"/>
      <c r="B220" s="165"/>
      <c r="J220" s="167"/>
      <c r="N220" s="164"/>
      <c r="P220" s="167"/>
    </row>
    <row r="221" spans="1:16" s="166" customFormat="1" ht="15">
      <c r="A221" s="248"/>
      <c r="B221" s="165"/>
      <c r="J221" s="167"/>
      <c r="N221" s="164"/>
      <c r="P221" s="167"/>
    </row>
    <row r="222" spans="1:16" s="166" customFormat="1" ht="15">
      <c r="A222" s="248"/>
      <c r="B222" s="165"/>
      <c r="J222" s="167"/>
      <c r="N222" s="164"/>
      <c r="P222" s="167"/>
    </row>
    <row r="223" spans="1:16" s="166" customFormat="1" ht="15">
      <c r="A223" s="248"/>
      <c r="B223" s="165"/>
      <c r="J223" s="167"/>
      <c r="N223" s="164"/>
      <c r="P223" s="167"/>
    </row>
    <row r="224" spans="1:16" s="166" customFormat="1" ht="15">
      <c r="A224" s="248"/>
      <c r="B224" s="165"/>
      <c r="J224" s="167"/>
      <c r="N224" s="164"/>
      <c r="P224" s="167"/>
    </row>
    <row r="225" spans="1:16" s="166" customFormat="1" ht="15">
      <c r="A225" s="248"/>
      <c r="B225" s="165"/>
      <c r="J225" s="167"/>
      <c r="N225" s="164"/>
      <c r="P225" s="167"/>
    </row>
    <row r="226" spans="1:16" s="166" customFormat="1" ht="15">
      <c r="A226" s="248"/>
      <c r="B226" s="165"/>
      <c r="J226" s="167"/>
      <c r="N226" s="164"/>
      <c r="P226" s="167"/>
    </row>
    <row r="227" spans="1:16" s="166" customFormat="1" ht="15">
      <c r="A227" s="248"/>
      <c r="B227" s="165"/>
      <c r="J227" s="167"/>
      <c r="N227" s="164"/>
      <c r="P227" s="167"/>
    </row>
    <row r="228" spans="1:16" s="166" customFormat="1" ht="15">
      <c r="A228" s="248"/>
      <c r="B228" s="165"/>
      <c r="J228" s="167"/>
      <c r="N228" s="164"/>
      <c r="P228" s="167"/>
    </row>
    <row r="229" spans="1:16" s="166" customFormat="1" ht="15">
      <c r="A229" s="248"/>
      <c r="B229" s="165"/>
      <c r="J229" s="167"/>
      <c r="N229" s="164"/>
      <c r="P229" s="167"/>
    </row>
    <row r="230" spans="1:16" s="166" customFormat="1" ht="15">
      <c r="A230" s="248"/>
      <c r="B230" s="165"/>
      <c r="J230" s="167"/>
      <c r="N230" s="164"/>
      <c r="P230" s="167"/>
    </row>
    <row r="231" spans="1:16" s="166" customFormat="1" ht="15">
      <c r="A231" s="248"/>
      <c r="B231" s="165"/>
      <c r="J231" s="167"/>
      <c r="N231" s="164"/>
      <c r="P231" s="167"/>
    </row>
    <row r="232" spans="1:16" s="166" customFormat="1" ht="15">
      <c r="A232" s="248"/>
      <c r="B232" s="165"/>
      <c r="J232" s="167"/>
      <c r="N232" s="164"/>
      <c r="P232" s="167"/>
    </row>
    <row r="233" spans="1:16" s="166" customFormat="1" ht="15">
      <c r="A233" s="248"/>
      <c r="B233" s="165"/>
      <c r="J233" s="167"/>
      <c r="N233" s="164"/>
      <c r="P233" s="167"/>
    </row>
    <row r="234" spans="1:16" s="166" customFormat="1" ht="15">
      <c r="A234" s="248"/>
      <c r="B234" s="165"/>
      <c r="J234" s="167"/>
      <c r="N234" s="164"/>
      <c r="P234" s="167"/>
    </row>
    <row r="235" spans="1:16" s="166" customFormat="1" ht="15">
      <c r="A235" s="248"/>
      <c r="B235" s="165"/>
      <c r="J235" s="167"/>
      <c r="N235" s="164"/>
      <c r="P235" s="167"/>
    </row>
    <row r="236" spans="1:16" s="166" customFormat="1" ht="15">
      <c r="A236" s="248"/>
      <c r="B236" s="165"/>
      <c r="J236" s="167"/>
      <c r="N236" s="164"/>
      <c r="P236" s="167"/>
    </row>
    <row r="237" spans="1:16" s="166" customFormat="1" ht="15">
      <c r="A237" s="248"/>
      <c r="B237" s="165"/>
      <c r="J237" s="167"/>
      <c r="N237" s="164"/>
      <c r="P237" s="167"/>
    </row>
    <row r="238" spans="1:16" s="166" customFormat="1" ht="15">
      <c r="A238" s="248"/>
      <c r="B238" s="165"/>
      <c r="J238" s="167"/>
      <c r="N238" s="164"/>
      <c r="P238" s="167"/>
    </row>
    <row r="239" spans="1:16" s="166" customFormat="1" ht="15">
      <c r="A239" s="248"/>
      <c r="B239" s="165"/>
      <c r="J239" s="167"/>
      <c r="N239" s="164"/>
      <c r="P239" s="167"/>
    </row>
    <row r="240" spans="1:16" s="166" customFormat="1" ht="15">
      <c r="A240" s="248"/>
      <c r="B240" s="165"/>
      <c r="J240" s="167"/>
      <c r="N240" s="164"/>
      <c r="P240" s="167"/>
    </row>
    <row r="241" spans="1:16" s="166" customFormat="1" ht="15">
      <c r="A241" s="248"/>
      <c r="B241" s="165"/>
      <c r="J241" s="167"/>
      <c r="N241" s="164"/>
      <c r="P241" s="167"/>
    </row>
    <row r="242" spans="1:16" s="166" customFormat="1" ht="15">
      <c r="A242" s="248"/>
      <c r="B242" s="165"/>
      <c r="J242" s="167"/>
      <c r="N242" s="164"/>
      <c r="P242" s="167"/>
    </row>
    <row r="243" spans="1:16" s="166" customFormat="1" ht="15">
      <c r="A243" s="248"/>
      <c r="B243" s="165"/>
      <c r="J243" s="167"/>
      <c r="N243" s="164"/>
      <c r="P243" s="167"/>
    </row>
    <row r="244" spans="1:16" s="166" customFormat="1" ht="15">
      <c r="A244" s="248"/>
      <c r="B244" s="165"/>
      <c r="J244" s="167"/>
      <c r="N244" s="164"/>
      <c r="P244" s="167"/>
    </row>
    <row r="245" spans="1:16" s="166" customFormat="1" ht="15">
      <c r="A245" s="248"/>
      <c r="B245" s="165"/>
      <c r="J245" s="167"/>
      <c r="N245" s="164"/>
      <c r="P245" s="167"/>
    </row>
    <row r="246" spans="1:16" s="166" customFormat="1" ht="15">
      <c r="A246" s="248"/>
      <c r="B246" s="165"/>
      <c r="J246" s="167"/>
      <c r="N246" s="164"/>
      <c r="P246" s="167"/>
    </row>
    <row r="247" spans="1:16" s="166" customFormat="1" ht="15">
      <c r="A247" s="248"/>
      <c r="B247" s="165"/>
      <c r="J247" s="167"/>
      <c r="N247" s="164"/>
      <c r="P247" s="167"/>
    </row>
    <row r="248" spans="1:16" s="166" customFormat="1" ht="15">
      <c r="A248" s="248"/>
      <c r="B248" s="165"/>
      <c r="J248" s="167"/>
      <c r="N248" s="164"/>
      <c r="P248" s="167"/>
    </row>
    <row r="249" spans="1:16" s="166" customFormat="1" ht="15">
      <c r="A249" s="248"/>
      <c r="B249" s="165"/>
      <c r="J249" s="167"/>
      <c r="N249" s="164"/>
      <c r="P249" s="167"/>
    </row>
    <row r="250" spans="1:16" s="166" customFormat="1" ht="15">
      <c r="A250" s="248"/>
      <c r="B250" s="165"/>
      <c r="J250" s="167"/>
      <c r="N250" s="164"/>
      <c r="P250" s="167"/>
    </row>
    <row r="251" spans="1:16" s="166" customFormat="1" ht="15">
      <c r="A251" s="248"/>
      <c r="B251" s="165"/>
      <c r="J251" s="167"/>
      <c r="N251" s="164"/>
      <c r="P251" s="167"/>
    </row>
    <row r="252" spans="1:16" s="166" customFormat="1" ht="15">
      <c r="A252" s="248"/>
      <c r="B252" s="165"/>
      <c r="J252" s="167"/>
      <c r="N252" s="164"/>
      <c r="P252" s="167"/>
    </row>
    <row r="253" spans="1:16" s="166" customFormat="1" ht="15">
      <c r="A253" s="248"/>
      <c r="B253" s="165"/>
      <c r="J253" s="167"/>
      <c r="N253" s="164"/>
      <c r="P253" s="167"/>
    </row>
    <row r="254" spans="1:16" s="166" customFormat="1" ht="15">
      <c r="A254" s="248"/>
      <c r="B254" s="165"/>
      <c r="J254" s="167"/>
      <c r="N254" s="164"/>
      <c r="P254" s="167"/>
    </row>
  </sheetData>
  <mergeCells count="24">
    <mergeCell ref="C77:P77"/>
    <mergeCell ref="C65:P65"/>
    <mergeCell ref="C66:P66"/>
    <mergeCell ref="A8:P8"/>
    <mergeCell ref="A5:P5"/>
    <mergeCell ref="A7:O7"/>
    <mergeCell ref="I25:K25"/>
    <mergeCell ref="C14:P14"/>
    <mergeCell ref="C99:P99"/>
    <mergeCell ref="M25:O25"/>
    <mergeCell ref="C96:P96"/>
    <mergeCell ref="C69:P69"/>
    <mergeCell ref="C70:P70"/>
    <mergeCell ref="C93:P93"/>
    <mergeCell ref="C35:P35"/>
    <mergeCell ref="C64:P64"/>
    <mergeCell ref="C71:P71"/>
    <mergeCell ref="C74:P74"/>
    <mergeCell ref="C102:P102"/>
    <mergeCell ref="C136:P136"/>
    <mergeCell ref="C124:P124"/>
    <mergeCell ref="C128:P128"/>
    <mergeCell ref="C120:P120"/>
    <mergeCell ref="C127:P127"/>
  </mergeCells>
  <printOptions horizontalCentered="1"/>
  <pageMargins left="0.72" right="0.26" top="0.82" bottom="0.2" header="0.5" footer="0.3"/>
  <pageSetup fitToHeight="4" horizontalDpi="300" verticalDpi="300" orientation="portrait" paperSize="9" scale="85" r:id="rId1"/>
  <headerFooter alignWithMargins="0">
    <oddFooter>&amp;CPage &amp;P of &amp;N</oddFooter>
  </headerFooter>
  <rowBreaks count="2" manualBreakCount="2">
    <brk id="64" max="15" man="1"/>
    <brk id="11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Josephine Wong</cp:lastModifiedBy>
  <cp:lastPrinted>2001-08-03T09:29:07Z</cp:lastPrinted>
  <dcterms:created xsi:type="dcterms:W3CDTF">1998-02-04T06:25:46Z</dcterms:created>
  <dcterms:modified xsi:type="dcterms:W3CDTF">2001-08-03T09:34:28Z</dcterms:modified>
  <cp:category/>
  <cp:version/>
  <cp:contentType/>
  <cp:contentStatus/>
</cp:coreProperties>
</file>